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4260" activeTab="1"/>
  </bookViews>
  <sheets>
    <sheet name="Quarterly" sheetId="1" r:id="rId1"/>
    <sheet name="Annual" sheetId="2" r:id="rId2"/>
  </sheets>
  <definedNames/>
  <calcPr fullCalcOnLoad="1"/>
</workbook>
</file>

<file path=xl/sharedStrings.xml><?xml version="1.0" encoding="utf-8"?>
<sst xmlns="http://schemas.openxmlformats.org/spreadsheetml/2006/main" count="161" uniqueCount="73">
  <si>
    <t>Q1 2010</t>
  </si>
  <si>
    <t>Q2 2010</t>
  </si>
  <si>
    <t>Q3 2010</t>
  </si>
  <si>
    <t>Q4 2010</t>
  </si>
  <si>
    <t>Q1 2011</t>
  </si>
  <si>
    <t>Q2 2011</t>
  </si>
  <si>
    <t>Q3 2011</t>
  </si>
  <si>
    <t>Deals</t>
  </si>
  <si>
    <t>Amount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</si>
  <si>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</si>
  <si>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</si>
  <si>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</si>
  <si>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</si>
  <si>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</si>
  <si>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</si>
  <si>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</si>
  <si>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</si>
  <si>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</si>
  <si>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</si>
  <si>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</si>
  <si>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</si>
  <si>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</si>
  <si>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</si>
  <si>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</si>
  <si>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</si>
  <si>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</si>
  <si>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</si>
  <si>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</si>
  <si>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</si>
  <si>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</si>
  <si>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</si>
  <si>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</si>
  <si>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</si>
  <si>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</si>
  <si>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</si>
  <si>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</si>
  <si>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</si>
  <si>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</si>
  <si>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</si>
  <si>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</si>
  <si>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</si>
  <si>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</si>
  <si>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</si>
  <si>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</si>
  <si>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</si>
  <si>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</si>
  <si>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</si>
  <si>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</si>
  <si>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</si>
  <si>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</si>
  <si>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</si>
  <si>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</si>
  <si>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</si>
  <si>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</si>
  <si>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</si>
  <si>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</si>
  <si>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</si>
  <si>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</si>
  <si>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</si>
  <si>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</si>
  <si>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Grand Total</t>
  </si>
  <si>
    <t>Q4 2009</t>
  </si>
  <si>
    <t>State</t>
  </si>
  <si>
    <t>Unknown</t>
  </si>
  <si>
    <t>Q3 2009</t>
  </si>
  <si>
    <t>Q2 2009</t>
  </si>
  <si>
    <t>Q1 2009</t>
  </si>
  <si>
    <t>Total Deals</t>
  </si>
  <si>
    <t>Total Amount</t>
  </si>
  <si>
    <t>CHANGE: 1st 3 quarters of 2009</t>
  </si>
  <si>
    <t>vs. 1st 3 quarters of 2010</t>
  </si>
  <si>
    <t>YEAR</t>
  </si>
  <si>
    <t>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</si>
</sst>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2" fontId="6" fillId="0" borderId="12" xfId="44" applyNumberFormat="1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0" fontId="5" fillId="0" borderId="20" xfId="0" applyFont="1" applyBorder="1" applyAlignment="1">
      <alignment/>
    </xf>
    <xf numFmtId="165" fontId="3" fillId="0" borderId="12" xfId="44" applyNumberFormat="1" applyFont="1" applyBorder="1" applyAlignment="1">
      <alignment/>
    </xf>
    <xf numFmtId="165" fontId="6" fillId="0" borderId="12" xfId="44" applyNumberFormat="1" applyFont="1" applyFill="1" applyBorder="1" applyAlignment="1">
      <alignment/>
    </xf>
    <xf numFmtId="165" fontId="4" fillId="0" borderId="21" xfId="44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41" fontId="3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9" fontId="6" fillId="0" borderId="0" xfId="57" applyFont="1" applyFill="1" applyAlignment="1">
      <alignment horizontal="center"/>
    </xf>
    <xf numFmtId="0" fontId="5" fillId="0" borderId="18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165" fontId="4" fillId="0" borderId="12" xfId="44" applyNumberFormat="1" applyFont="1" applyFill="1" applyBorder="1" applyAlignment="1">
      <alignment/>
    </xf>
    <xf numFmtId="9" fontId="4" fillId="0" borderId="0" xfId="57" applyFont="1" applyFill="1" applyAlignment="1">
      <alignment horizontal="center"/>
    </xf>
    <xf numFmtId="0" fontId="5" fillId="0" borderId="0" xfId="0" applyFont="1" applyAlignment="1">
      <alignment horizontal="center"/>
    </xf>
    <xf numFmtId="9" fontId="3" fillId="0" borderId="0" xfId="57" applyFont="1" applyAlignment="1">
      <alignment horizontal="center"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5" fontId="3" fillId="0" borderId="21" xfId="44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41" fontId="6" fillId="0" borderId="11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/>
    </xf>
    <xf numFmtId="42" fontId="6" fillId="0" borderId="21" xfId="44" applyNumberFormat="1" applyFont="1" applyFill="1" applyBorder="1" applyAlignment="1">
      <alignment horizontal="left"/>
    </xf>
    <xf numFmtId="42" fontId="4" fillId="0" borderId="12" xfId="44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165" fontId="6" fillId="0" borderId="21" xfId="44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5" fontId="5" fillId="33" borderId="12" xfId="44" applyNumberFormat="1" applyFont="1" applyFill="1" applyBorder="1" applyAlignment="1">
      <alignment/>
    </xf>
    <xf numFmtId="41" fontId="4" fillId="33" borderId="10" xfId="0" applyNumberFormat="1" applyFont="1" applyFill="1" applyBorder="1" applyAlignment="1">
      <alignment horizontal="right"/>
    </xf>
    <xf numFmtId="42" fontId="4" fillId="33" borderId="12" xfId="44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65" fontId="4" fillId="33" borderId="12" xfId="44" applyNumberFormat="1" applyFont="1" applyFill="1" applyBorder="1" applyAlignment="1">
      <alignment/>
    </xf>
    <xf numFmtId="41" fontId="5" fillId="33" borderId="0" xfId="0" applyNumberFormat="1" applyFont="1" applyFill="1" applyAlignment="1">
      <alignment/>
    </xf>
    <xf numFmtId="42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9" fontId="5" fillId="33" borderId="0" xfId="57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31">
      <selection activeCell="O64" sqref="O64"/>
    </sheetView>
  </sheetViews>
  <sheetFormatPr defaultColWidth="8.8515625" defaultRowHeight="15"/>
  <cols>
    <col min="1" max="1" width="10.28125" style="1" bestFit="1" customWidth="1"/>
    <col min="2" max="2" width="5.421875" style="1" bestFit="1" customWidth="1"/>
    <col min="3" max="3" width="14.421875" style="1" bestFit="1" customWidth="1"/>
    <col min="4" max="4" width="5.421875" style="1" bestFit="1" customWidth="1"/>
    <col min="5" max="5" width="14.421875" style="1" bestFit="1" customWidth="1"/>
    <col min="6" max="6" width="5.421875" style="1" bestFit="1" customWidth="1"/>
    <col min="7" max="7" width="14.421875" style="1" bestFit="1" customWidth="1"/>
    <col min="8" max="8" width="5.421875" style="1" bestFit="1" customWidth="1"/>
    <col min="9" max="9" width="14.421875" style="1" bestFit="1" customWidth="1"/>
    <col min="10" max="10" width="5.421875" style="1" bestFit="1" customWidth="1"/>
    <col min="11" max="11" width="14.421875" style="1" bestFit="1" customWidth="1"/>
    <col min="12" max="12" width="5.421875" style="1" bestFit="1" customWidth="1"/>
    <col min="13" max="13" width="14.421875" style="1" bestFit="1" customWidth="1"/>
    <col min="14" max="14" width="5.421875" style="1" bestFit="1" customWidth="1"/>
    <col min="15" max="15" width="14.421875" style="1" bestFit="1" customWidth="1"/>
    <col min="16" max="16" width="33.421875" style="1" customWidth="1"/>
    <col min="17" max="16384" width="8.8515625" style="1" customWidth="1"/>
  </cols>
  <sheetData>
    <row r="1" spans="1:16" s="10" customFormat="1" ht="15.75" customHeight="1">
      <c r="A1" s="18"/>
      <c r="B1" s="67" t="s">
        <v>0</v>
      </c>
      <c r="C1" s="62"/>
      <c r="D1" s="67" t="s">
        <v>1</v>
      </c>
      <c r="E1" s="62"/>
      <c r="F1" s="67" t="s">
        <v>2</v>
      </c>
      <c r="G1" s="62"/>
      <c r="H1" s="61" t="s">
        <v>3</v>
      </c>
      <c r="I1" s="62"/>
      <c r="J1" s="61" t="s">
        <v>4</v>
      </c>
      <c r="K1" s="62"/>
      <c r="L1" s="61" t="s">
        <v>5</v>
      </c>
      <c r="M1" s="62"/>
      <c r="N1" s="61" t="s">
        <v>6</v>
      </c>
      <c r="O1" s="62"/>
      <c r="P1" s="10" t="s">
        <v>69</v>
      </c>
    </row>
    <row r="2" spans="1:16" s="10" customFormat="1" ht="12" thickBot="1">
      <c r="A2" s="19"/>
      <c r="B2" s="68"/>
      <c r="C2" s="64"/>
      <c r="D2" s="68"/>
      <c r="E2" s="64"/>
      <c r="F2" s="68"/>
      <c r="G2" s="64"/>
      <c r="H2" s="63"/>
      <c r="I2" s="64"/>
      <c r="J2" s="63"/>
      <c r="K2" s="64"/>
      <c r="L2" s="63"/>
      <c r="M2" s="64"/>
      <c r="N2" s="65"/>
      <c r="O2" s="66"/>
      <c r="P2" s="10" t="s">
        <v>70</v>
      </c>
    </row>
    <row r="3" spans="1:15" s="15" customFormat="1" ht="10.5">
      <c r="A3" s="20" t="s">
        <v>62</v>
      </c>
      <c r="B3" s="13" t="s">
        <v>7</v>
      </c>
      <c r="C3" s="14" t="s">
        <v>8</v>
      </c>
      <c r="D3" s="13" t="s">
        <v>7</v>
      </c>
      <c r="E3" s="14" t="s">
        <v>8</v>
      </c>
      <c r="F3" s="13" t="s">
        <v>7</v>
      </c>
      <c r="G3" s="14" t="s">
        <v>8</v>
      </c>
      <c r="H3" s="13" t="s">
        <v>7</v>
      </c>
      <c r="I3" s="14" t="s">
        <v>8</v>
      </c>
      <c r="J3" s="13" t="s">
        <v>7</v>
      </c>
      <c r="K3" s="14" t="s">
        <v>8</v>
      </c>
      <c r="L3" s="13" t="s">
        <v>7</v>
      </c>
      <c r="M3" s="14" t="s">
        <v>8</v>
      </c>
      <c r="N3" s="13" t="s">
        <v>7</v>
      </c>
      <c r="O3" s="14" t="s">
        <v>8</v>
      </c>
    </row>
    <row r="4" spans="1:16" ht="10.5">
      <c r="A4" s="21" t="s">
        <v>9</v>
      </c>
      <c r="B4" s="2"/>
      <c r="C4" s="24"/>
      <c r="D4" s="2"/>
      <c r="E4" s="24"/>
      <c r="F4" s="2"/>
      <c r="G4" s="24"/>
      <c r="H4" s="2"/>
      <c r="I4" s="24"/>
      <c r="J4" s="2"/>
      <c r="K4" s="24"/>
      <c r="L4" s="2"/>
      <c r="M4" s="24"/>
      <c r="N4" s="2"/>
      <c r="O4" s="24"/>
      <c r="P4" s="31" t="e">
        <f aca="true" t="shared" si="0" ref="P4:P35">((K4+M4+O4)-(C4+E4+G4))/(C4+E4+G4)</f>
        <v>#DIV/0!</v>
      </c>
    </row>
    <row r="5" spans="1:16" ht="10.5">
      <c r="A5" s="21" t="s">
        <v>10</v>
      </c>
      <c r="B5" s="2"/>
      <c r="C5" s="24"/>
      <c r="D5" s="2">
        <v>1</v>
      </c>
      <c r="E5" s="24">
        <v>0</v>
      </c>
      <c r="F5" s="2"/>
      <c r="G5" s="24"/>
      <c r="H5" s="2">
        <v>1</v>
      </c>
      <c r="I5" s="24">
        <v>600000</v>
      </c>
      <c r="J5" s="2"/>
      <c r="K5" s="24"/>
      <c r="L5" s="2"/>
      <c r="M5" s="24"/>
      <c r="N5" s="2"/>
      <c r="O5" s="24"/>
      <c r="P5" s="31" t="e">
        <f t="shared" si="0"/>
        <v>#DIV/0!</v>
      </c>
    </row>
    <row r="6" spans="1:16" ht="10.5">
      <c r="A6" s="21" t="s">
        <v>11</v>
      </c>
      <c r="B6" s="2"/>
      <c r="C6" s="24"/>
      <c r="D6" s="2"/>
      <c r="E6" s="24"/>
      <c r="F6" s="2"/>
      <c r="G6" s="24"/>
      <c r="H6" s="2">
        <v>1</v>
      </c>
      <c r="I6" s="24">
        <v>5000100</v>
      </c>
      <c r="J6" s="2"/>
      <c r="K6" s="24"/>
      <c r="L6" s="2"/>
      <c r="M6" s="24"/>
      <c r="N6" s="2"/>
      <c r="O6" s="24"/>
      <c r="P6" s="31" t="e">
        <f t="shared" si="0"/>
        <v>#DIV/0!</v>
      </c>
    </row>
    <row r="7" spans="1:16" ht="10.5">
      <c r="A7" s="21" t="s">
        <v>34</v>
      </c>
      <c r="B7" s="2"/>
      <c r="C7" s="24"/>
      <c r="D7" s="2"/>
      <c r="E7" s="24"/>
      <c r="F7" s="2"/>
      <c r="G7" s="24"/>
      <c r="H7" s="2"/>
      <c r="I7" s="24"/>
      <c r="J7" s="2"/>
      <c r="K7" s="24"/>
      <c r="L7" s="2"/>
      <c r="M7" s="24"/>
      <c r="N7" s="2"/>
      <c r="O7" s="24"/>
      <c r="P7" s="31" t="e">
        <f t="shared" si="0"/>
        <v>#DIV/0!</v>
      </c>
    </row>
    <row r="8" spans="1:16" ht="10.5">
      <c r="A8" s="21" t="s">
        <v>37</v>
      </c>
      <c r="B8" s="2"/>
      <c r="C8" s="24"/>
      <c r="D8" s="2"/>
      <c r="E8" s="24"/>
      <c r="F8" s="2"/>
      <c r="G8" s="24"/>
      <c r="H8" s="2"/>
      <c r="I8" s="24"/>
      <c r="J8" s="2"/>
      <c r="K8" s="24"/>
      <c r="L8" s="2"/>
      <c r="M8" s="24"/>
      <c r="N8" s="2"/>
      <c r="O8" s="24"/>
      <c r="P8" s="31" t="e">
        <f t="shared" si="0"/>
        <v>#DIV/0!</v>
      </c>
    </row>
    <row r="9" spans="1:16" ht="10.5">
      <c r="A9" s="21" t="s">
        <v>50</v>
      </c>
      <c r="B9" s="2"/>
      <c r="C9" s="24"/>
      <c r="D9" s="2"/>
      <c r="E9" s="24"/>
      <c r="F9" s="2"/>
      <c r="G9" s="24"/>
      <c r="H9" s="2"/>
      <c r="I9" s="24"/>
      <c r="J9" s="2"/>
      <c r="K9" s="24"/>
      <c r="L9" s="2">
        <v>1</v>
      </c>
      <c r="M9" s="24">
        <v>3046000</v>
      </c>
      <c r="N9" s="2"/>
      <c r="O9" s="24"/>
      <c r="P9" s="31" t="e">
        <f t="shared" si="0"/>
        <v>#DIV/0!</v>
      </c>
    </row>
    <row r="10" spans="1:16" ht="10.5">
      <c r="A10" s="21" t="s">
        <v>63</v>
      </c>
      <c r="B10" s="2"/>
      <c r="C10" s="24"/>
      <c r="D10" s="2"/>
      <c r="E10" s="24"/>
      <c r="F10" s="2"/>
      <c r="G10" s="24"/>
      <c r="H10" s="2">
        <v>1</v>
      </c>
      <c r="I10" s="24">
        <v>0</v>
      </c>
      <c r="J10" s="2"/>
      <c r="K10" s="24"/>
      <c r="L10" s="2"/>
      <c r="M10" s="24"/>
      <c r="N10" s="2"/>
      <c r="O10" s="24"/>
      <c r="P10" s="31" t="e">
        <f t="shared" si="0"/>
        <v>#DIV/0!</v>
      </c>
    </row>
    <row r="11" spans="1:16" ht="10.5">
      <c r="A11" s="21" t="s">
        <v>22</v>
      </c>
      <c r="B11" s="2">
        <v>1</v>
      </c>
      <c r="C11" s="24">
        <v>125000</v>
      </c>
      <c r="D11" s="2"/>
      <c r="E11" s="24"/>
      <c r="F11" s="2">
        <v>1</v>
      </c>
      <c r="G11" s="24">
        <v>75000</v>
      </c>
      <c r="H11" s="2">
        <v>2</v>
      </c>
      <c r="I11" s="24">
        <v>7550000</v>
      </c>
      <c r="J11" s="2"/>
      <c r="K11" s="24"/>
      <c r="L11" s="2">
        <v>1</v>
      </c>
      <c r="M11" s="24">
        <v>3995000</v>
      </c>
      <c r="N11" s="2"/>
      <c r="O11" s="24"/>
      <c r="P11" s="31">
        <f t="shared" si="0"/>
        <v>18.975</v>
      </c>
    </row>
    <row r="12" spans="1:16" ht="10.5">
      <c r="A12" s="21" t="s">
        <v>30</v>
      </c>
      <c r="B12" s="2"/>
      <c r="C12" s="24"/>
      <c r="D12" s="2">
        <v>2</v>
      </c>
      <c r="E12" s="24">
        <v>959000</v>
      </c>
      <c r="F12" s="2">
        <v>1</v>
      </c>
      <c r="G12" s="24">
        <v>692500</v>
      </c>
      <c r="H12" s="2">
        <v>2</v>
      </c>
      <c r="I12" s="24">
        <v>527000</v>
      </c>
      <c r="J12" s="2">
        <v>1</v>
      </c>
      <c r="K12" s="24">
        <v>5000000</v>
      </c>
      <c r="L12" s="2">
        <v>2</v>
      </c>
      <c r="M12" s="24">
        <v>280000</v>
      </c>
      <c r="N12" s="2">
        <v>2</v>
      </c>
      <c r="O12" s="24">
        <v>21625000</v>
      </c>
      <c r="P12" s="31">
        <f t="shared" si="0"/>
        <v>15.29125037844384</v>
      </c>
    </row>
    <row r="13" spans="1:16" ht="10.5">
      <c r="A13" s="21" t="s">
        <v>41</v>
      </c>
      <c r="B13" s="2">
        <v>2</v>
      </c>
      <c r="C13" s="24">
        <v>3999900</v>
      </c>
      <c r="D13" s="2">
        <v>3</v>
      </c>
      <c r="E13" s="24">
        <v>3310100</v>
      </c>
      <c r="F13" s="2">
        <v>5</v>
      </c>
      <c r="G13" s="24">
        <v>4291000</v>
      </c>
      <c r="H13" s="2">
        <v>1</v>
      </c>
      <c r="I13" s="24">
        <v>800000</v>
      </c>
      <c r="J13" s="2">
        <v>5</v>
      </c>
      <c r="K13" s="24">
        <v>15611900</v>
      </c>
      <c r="L13" s="2"/>
      <c r="M13" s="24"/>
      <c r="N13" s="2">
        <v>3</v>
      </c>
      <c r="O13" s="24">
        <v>42061200</v>
      </c>
      <c r="P13" s="31">
        <f t="shared" si="0"/>
        <v>3.9713903973795364</v>
      </c>
    </row>
    <row r="14" spans="1:16" ht="10.5">
      <c r="A14" s="21" t="s">
        <v>12</v>
      </c>
      <c r="B14" s="2">
        <v>4</v>
      </c>
      <c r="C14" s="24">
        <v>13500000</v>
      </c>
      <c r="D14" s="2">
        <v>4</v>
      </c>
      <c r="E14" s="24">
        <v>26930200</v>
      </c>
      <c r="F14" s="2">
        <v>2</v>
      </c>
      <c r="G14" s="24">
        <v>10500000</v>
      </c>
      <c r="H14" s="2">
        <v>5</v>
      </c>
      <c r="I14" s="24">
        <v>24029900</v>
      </c>
      <c r="J14" s="2">
        <v>10</v>
      </c>
      <c r="K14" s="24">
        <v>56859200</v>
      </c>
      <c r="L14" s="2">
        <v>6</v>
      </c>
      <c r="M14" s="24">
        <v>162699100</v>
      </c>
      <c r="N14" s="2">
        <v>4</v>
      </c>
      <c r="O14" s="24">
        <v>6709000</v>
      </c>
      <c r="P14" s="31">
        <f t="shared" si="0"/>
        <v>3.442694118617245</v>
      </c>
    </row>
    <row r="15" spans="1:16" ht="10.5">
      <c r="A15" s="21" t="s">
        <v>49</v>
      </c>
      <c r="B15" s="2">
        <v>3</v>
      </c>
      <c r="C15" s="24">
        <v>5675000</v>
      </c>
      <c r="D15" s="2">
        <v>2</v>
      </c>
      <c r="E15" s="24">
        <v>1200000</v>
      </c>
      <c r="F15" s="2"/>
      <c r="G15" s="24"/>
      <c r="H15" s="2">
        <v>3</v>
      </c>
      <c r="I15" s="24">
        <v>13840000</v>
      </c>
      <c r="J15" s="2"/>
      <c r="K15" s="24"/>
      <c r="L15" s="2">
        <v>2</v>
      </c>
      <c r="M15" s="24">
        <v>13750000</v>
      </c>
      <c r="N15" s="2">
        <v>1</v>
      </c>
      <c r="O15" s="24">
        <v>8273000</v>
      </c>
      <c r="P15" s="31">
        <f t="shared" si="0"/>
        <v>2.2033454545454547</v>
      </c>
    </row>
    <row r="16" spans="1:16" ht="10.5">
      <c r="A16" s="21" t="s">
        <v>24</v>
      </c>
      <c r="B16" s="2">
        <v>3</v>
      </c>
      <c r="C16" s="24">
        <v>9400000</v>
      </c>
      <c r="D16" s="2">
        <v>4</v>
      </c>
      <c r="E16" s="24">
        <v>18204100</v>
      </c>
      <c r="F16" s="2">
        <v>4</v>
      </c>
      <c r="G16" s="24">
        <v>16026900</v>
      </c>
      <c r="H16" s="2">
        <v>6</v>
      </c>
      <c r="I16" s="24">
        <v>36338000</v>
      </c>
      <c r="J16" s="2">
        <v>8</v>
      </c>
      <c r="K16" s="24">
        <v>99827100</v>
      </c>
      <c r="L16" s="2">
        <v>3</v>
      </c>
      <c r="M16" s="24">
        <v>31500000</v>
      </c>
      <c r="N16" s="2">
        <v>1</v>
      </c>
      <c r="O16" s="24">
        <v>5600000</v>
      </c>
      <c r="P16" s="31">
        <f t="shared" si="0"/>
        <v>2.1382984575187365</v>
      </c>
    </row>
    <row r="17" spans="1:16" ht="10.5">
      <c r="A17" s="21" t="s">
        <v>58</v>
      </c>
      <c r="B17" s="2"/>
      <c r="C17" s="24"/>
      <c r="D17" s="2">
        <v>1</v>
      </c>
      <c r="E17" s="24">
        <v>485000</v>
      </c>
      <c r="F17" s="2">
        <v>1</v>
      </c>
      <c r="G17" s="24">
        <v>265000</v>
      </c>
      <c r="H17" s="2">
        <v>2</v>
      </c>
      <c r="I17" s="24">
        <v>3000000</v>
      </c>
      <c r="J17" s="2"/>
      <c r="K17" s="24"/>
      <c r="L17" s="2">
        <v>1</v>
      </c>
      <c r="M17" s="24">
        <v>2000000</v>
      </c>
      <c r="N17" s="2"/>
      <c r="O17" s="24"/>
      <c r="P17" s="31">
        <f t="shared" si="0"/>
        <v>1.6666666666666667</v>
      </c>
    </row>
    <row r="18" spans="1:16" ht="10.5">
      <c r="A18" s="21" t="s">
        <v>33</v>
      </c>
      <c r="B18" s="2">
        <v>2</v>
      </c>
      <c r="C18" s="24">
        <v>20000200</v>
      </c>
      <c r="D18" s="2">
        <v>7</v>
      </c>
      <c r="E18" s="24">
        <v>28900000</v>
      </c>
      <c r="F18" s="2">
        <v>3</v>
      </c>
      <c r="G18" s="24">
        <v>6000000</v>
      </c>
      <c r="H18" s="2">
        <v>2</v>
      </c>
      <c r="I18" s="24">
        <v>6044600</v>
      </c>
      <c r="J18" s="2">
        <v>9</v>
      </c>
      <c r="K18" s="24">
        <v>20901200</v>
      </c>
      <c r="L18" s="2">
        <v>3</v>
      </c>
      <c r="M18" s="24">
        <v>7705000</v>
      </c>
      <c r="N18" s="2">
        <v>6</v>
      </c>
      <c r="O18" s="24">
        <v>92100000</v>
      </c>
      <c r="P18" s="31">
        <f t="shared" si="0"/>
        <v>1.1986477280592784</v>
      </c>
    </row>
    <row r="19" spans="1:16" ht="10.5">
      <c r="A19" s="21" t="s">
        <v>45</v>
      </c>
      <c r="B19" s="2">
        <v>2</v>
      </c>
      <c r="C19" s="24">
        <v>3000000</v>
      </c>
      <c r="D19" s="2">
        <v>1</v>
      </c>
      <c r="E19" s="24">
        <v>10000000</v>
      </c>
      <c r="F19" s="2"/>
      <c r="G19" s="24"/>
      <c r="H19" s="2"/>
      <c r="I19" s="24"/>
      <c r="J19" s="2">
        <v>1</v>
      </c>
      <c r="K19" s="24">
        <v>22500000</v>
      </c>
      <c r="L19" s="2"/>
      <c r="M19" s="24"/>
      <c r="N19" s="2">
        <v>1</v>
      </c>
      <c r="O19" s="24">
        <v>4000000</v>
      </c>
      <c r="P19" s="31">
        <f t="shared" si="0"/>
        <v>1.0384615384615385</v>
      </c>
    </row>
    <row r="20" spans="1:16" ht="10.5">
      <c r="A20" s="21" t="s">
        <v>43</v>
      </c>
      <c r="B20" s="2">
        <v>62</v>
      </c>
      <c r="C20" s="24">
        <v>293342200</v>
      </c>
      <c r="D20" s="2">
        <v>78</v>
      </c>
      <c r="E20" s="24">
        <v>401921900</v>
      </c>
      <c r="F20" s="2">
        <v>70</v>
      </c>
      <c r="G20" s="24">
        <v>272169500</v>
      </c>
      <c r="H20" s="2">
        <v>71</v>
      </c>
      <c r="I20" s="24">
        <v>435864400</v>
      </c>
      <c r="J20" s="2">
        <v>58</v>
      </c>
      <c r="K20" s="24">
        <v>463825800</v>
      </c>
      <c r="L20" s="2">
        <v>89</v>
      </c>
      <c r="M20" s="24">
        <v>619673500</v>
      </c>
      <c r="N20" s="2">
        <v>85</v>
      </c>
      <c r="O20" s="24">
        <v>726089700</v>
      </c>
      <c r="P20" s="31">
        <f t="shared" si="0"/>
        <v>0.8705046010392858</v>
      </c>
    </row>
    <row r="21" spans="1:16" ht="10.5">
      <c r="A21" s="21" t="s">
        <v>25</v>
      </c>
      <c r="B21" s="2">
        <v>6</v>
      </c>
      <c r="C21" s="24">
        <v>2829000</v>
      </c>
      <c r="D21" s="2">
        <v>8</v>
      </c>
      <c r="E21" s="24">
        <v>4830000</v>
      </c>
      <c r="F21" s="2">
        <v>5</v>
      </c>
      <c r="G21" s="24">
        <v>4622000</v>
      </c>
      <c r="H21" s="2">
        <v>17</v>
      </c>
      <c r="I21" s="24">
        <v>29433000</v>
      </c>
      <c r="J21" s="2">
        <v>7</v>
      </c>
      <c r="K21" s="24">
        <v>6600000</v>
      </c>
      <c r="L21" s="2">
        <v>15</v>
      </c>
      <c r="M21" s="24">
        <v>14340000</v>
      </c>
      <c r="N21" s="2">
        <v>10</v>
      </c>
      <c r="O21" s="24">
        <v>1661000</v>
      </c>
      <c r="P21" s="31">
        <f t="shared" si="0"/>
        <v>0.8403224493119453</v>
      </c>
    </row>
    <row r="22" spans="1:16" ht="10.5">
      <c r="A22" s="21" t="s">
        <v>14</v>
      </c>
      <c r="B22" s="2">
        <v>16</v>
      </c>
      <c r="C22" s="24">
        <v>67931500</v>
      </c>
      <c r="D22" s="2">
        <v>24</v>
      </c>
      <c r="E22" s="24">
        <v>83262000</v>
      </c>
      <c r="F22" s="2">
        <v>21</v>
      </c>
      <c r="G22" s="24">
        <v>94013800</v>
      </c>
      <c r="H22" s="2">
        <v>28</v>
      </c>
      <c r="I22" s="24">
        <v>257747300</v>
      </c>
      <c r="J22" s="2">
        <v>19</v>
      </c>
      <c r="K22" s="24">
        <v>77794600</v>
      </c>
      <c r="L22" s="2">
        <v>23</v>
      </c>
      <c r="M22" s="24">
        <v>208078300</v>
      </c>
      <c r="N22" s="2">
        <v>24</v>
      </c>
      <c r="O22" s="24">
        <v>157628100</v>
      </c>
      <c r="P22" s="31">
        <f t="shared" si="0"/>
        <v>0.8086778003754375</v>
      </c>
    </row>
    <row r="23" spans="1:16" ht="10.5">
      <c r="A23" s="21" t="s">
        <v>54</v>
      </c>
      <c r="B23" s="2">
        <v>12</v>
      </c>
      <c r="C23" s="24">
        <v>90306000</v>
      </c>
      <c r="D23" s="2">
        <v>19</v>
      </c>
      <c r="E23" s="24">
        <v>126862500</v>
      </c>
      <c r="F23" s="2">
        <v>10</v>
      </c>
      <c r="G23" s="24">
        <v>84417800</v>
      </c>
      <c r="H23" s="2">
        <v>14</v>
      </c>
      <c r="I23" s="24">
        <v>97302000</v>
      </c>
      <c r="J23" s="2">
        <v>20</v>
      </c>
      <c r="K23" s="24">
        <v>104464100</v>
      </c>
      <c r="L23" s="2">
        <v>19</v>
      </c>
      <c r="M23" s="24">
        <v>256255900</v>
      </c>
      <c r="N23" s="2">
        <v>13</v>
      </c>
      <c r="O23" s="24">
        <v>179623900</v>
      </c>
      <c r="P23" s="31">
        <f t="shared" si="0"/>
        <v>0.791672566028364</v>
      </c>
    </row>
    <row r="24" spans="1:16" ht="10.5">
      <c r="A24" s="21" t="s">
        <v>35</v>
      </c>
      <c r="B24" s="2">
        <v>1</v>
      </c>
      <c r="C24" s="24">
        <v>1500000</v>
      </c>
      <c r="D24" s="2">
        <v>1</v>
      </c>
      <c r="E24" s="24">
        <v>410000</v>
      </c>
      <c r="F24" s="2"/>
      <c r="G24" s="24"/>
      <c r="H24" s="2"/>
      <c r="I24" s="24"/>
      <c r="J24" s="2"/>
      <c r="K24" s="24"/>
      <c r="L24" s="2">
        <v>2</v>
      </c>
      <c r="M24" s="24">
        <v>3215000</v>
      </c>
      <c r="N24" s="2"/>
      <c r="O24" s="24"/>
      <c r="P24" s="31">
        <f t="shared" si="0"/>
        <v>0.6832460732984293</v>
      </c>
    </row>
    <row r="25" spans="1:16" ht="10.5">
      <c r="A25" s="21" t="s">
        <v>32</v>
      </c>
      <c r="B25" s="2">
        <v>6</v>
      </c>
      <c r="C25" s="24">
        <v>22833000</v>
      </c>
      <c r="D25" s="2">
        <v>9</v>
      </c>
      <c r="E25" s="24">
        <v>52894000</v>
      </c>
      <c r="F25" s="2">
        <v>6</v>
      </c>
      <c r="G25" s="24">
        <v>34679400</v>
      </c>
      <c r="H25" s="2">
        <v>8</v>
      </c>
      <c r="I25" s="24">
        <v>38425100</v>
      </c>
      <c r="J25" s="2">
        <v>9</v>
      </c>
      <c r="K25" s="24">
        <v>58023100</v>
      </c>
      <c r="L25" s="2">
        <v>9</v>
      </c>
      <c r="M25" s="24">
        <v>27441800</v>
      </c>
      <c r="N25" s="2">
        <v>13</v>
      </c>
      <c r="O25" s="24">
        <v>95862100</v>
      </c>
      <c r="P25" s="31">
        <f t="shared" si="0"/>
        <v>0.6423595008984987</v>
      </c>
    </row>
    <row r="26" spans="1:16" ht="10.5">
      <c r="A26" s="21" t="s">
        <v>39</v>
      </c>
      <c r="B26" s="2">
        <v>3</v>
      </c>
      <c r="C26" s="24">
        <v>23362000</v>
      </c>
      <c r="D26" s="2">
        <v>3</v>
      </c>
      <c r="E26" s="24">
        <v>10507000</v>
      </c>
      <c r="F26" s="2">
        <v>2</v>
      </c>
      <c r="G26" s="24">
        <v>15281100</v>
      </c>
      <c r="H26" s="2">
        <v>3</v>
      </c>
      <c r="I26" s="24">
        <v>11043000</v>
      </c>
      <c r="J26" s="2">
        <v>5</v>
      </c>
      <c r="K26" s="24">
        <v>40800200</v>
      </c>
      <c r="L26" s="2">
        <v>5</v>
      </c>
      <c r="M26" s="24">
        <v>15372000</v>
      </c>
      <c r="N26" s="2">
        <v>3</v>
      </c>
      <c r="O26" s="24">
        <v>24470000</v>
      </c>
      <c r="P26" s="31">
        <f t="shared" si="0"/>
        <v>0.640733182638489</v>
      </c>
    </row>
    <row r="27" spans="1:16" ht="10.5">
      <c r="A27" s="21" t="s">
        <v>51</v>
      </c>
      <c r="B27" s="2">
        <v>4</v>
      </c>
      <c r="C27" s="24">
        <v>2612300</v>
      </c>
      <c r="D27" s="2">
        <v>8</v>
      </c>
      <c r="E27" s="24">
        <v>37101200</v>
      </c>
      <c r="F27" s="2">
        <v>6</v>
      </c>
      <c r="G27" s="24">
        <v>12658200</v>
      </c>
      <c r="H27" s="2">
        <v>3</v>
      </c>
      <c r="I27" s="24">
        <v>5120000</v>
      </c>
      <c r="J27" s="2">
        <v>7</v>
      </c>
      <c r="K27" s="24">
        <v>9818000</v>
      </c>
      <c r="L27" s="2">
        <v>6</v>
      </c>
      <c r="M27" s="24">
        <v>12039000</v>
      </c>
      <c r="N27" s="2">
        <v>8</v>
      </c>
      <c r="O27" s="24">
        <v>55988000</v>
      </c>
      <c r="P27" s="31">
        <f t="shared" si="0"/>
        <v>0.4863943694781724</v>
      </c>
    </row>
    <row r="28" spans="1:16" ht="10.5">
      <c r="A28" s="21" t="s">
        <v>52</v>
      </c>
      <c r="B28" s="2">
        <v>26</v>
      </c>
      <c r="C28" s="24">
        <v>202844700</v>
      </c>
      <c r="D28" s="2">
        <v>44</v>
      </c>
      <c r="E28" s="24">
        <v>207266000</v>
      </c>
      <c r="F28" s="2">
        <v>46</v>
      </c>
      <c r="G28" s="24">
        <v>374988400</v>
      </c>
      <c r="H28" s="2">
        <v>39</v>
      </c>
      <c r="I28" s="24">
        <v>194131300</v>
      </c>
      <c r="J28" s="2">
        <v>38</v>
      </c>
      <c r="K28" s="24">
        <v>267298700</v>
      </c>
      <c r="L28" s="2">
        <v>44</v>
      </c>
      <c r="M28" s="24">
        <v>280130400</v>
      </c>
      <c r="N28" s="2">
        <v>38</v>
      </c>
      <c r="O28" s="24">
        <v>595748500</v>
      </c>
      <c r="P28" s="31">
        <f t="shared" si="0"/>
        <v>0.4560933772564508</v>
      </c>
    </row>
    <row r="29" spans="1:16" ht="10.5">
      <c r="A29" s="21" t="s">
        <v>44</v>
      </c>
      <c r="B29" s="2">
        <v>11</v>
      </c>
      <c r="C29" s="24">
        <v>19746000</v>
      </c>
      <c r="D29" s="2">
        <v>15</v>
      </c>
      <c r="E29" s="24">
        <v>31704000</v>
      </c>
      <c r="F29" s="2">
        <v>17</v>
      </c>
      <c r="G29" s="24">
        <v>75443000</v>
      </c>
      <c r="H29" s="2">
        <v>16</v>
      </c>
      <c r="I29" s="24">
        <v>57564000</v>
      </c>
      <c r="J29" s="2">
        <v>13</v>
      </c>
      <c r="K29" s="24">
        <v>29127800</v>
      </c>
      <c r="L29" s="2">
        <v>21</v>
      </c>
      <c r="M29" s="24">
        <v>107771600</v>
      </c>
      <c r="N29" s="2">
        <v>14</v>
      </c>
      <c r="O29" s="24">
        <v>42786400</v>
      </c>
      <c r="P29" s="31">
        <f t="shared" si="0"/>
        <v>0.4160418620412473</v>
      </c>
    </row>
    <row r="30" spans="1:16" ht="10.5">
      <c r="A30" s="21" t="s">
        <v>23</v>
      </c>
      <c r="B30" s="2">
        <v>14</v>
      </c>
      <c r="C30" s="24">
        <v>144407900</v>
      </c>
      <c r="D30" s="2">
        <v>18</v>
      </c>
      <c r="E30" s="24">
        <v>124201900</v>
      </c>
      <c r="F30" s="2">
        <v>14</v>
      </c>
      <c r="G30" s="24">
        <v>82018000</v>
      </c>
      <c r="H30" s="2">
        <v>23</v>
      </c>
      <c r="I30" s="24">
        <v>410679000</v>
      </c>
      <c r="J30" s="2">
        <v>32</v>
      </c>
      <c r="K30" s="24">
        <v>202888200</v>
      </c>
      <c r="L30" s="2">
        <v>25</v>
      </c>
      <c r="M30" s="24">
        <v>205198500</v>
      </c>
      <c r="N30" s="2">
        <v>14</v>
      </c>
      <c r="O30" s="24">
        <v>65051000</v>
      </c>
      <c r="P30" s="31">
        <f t="shared" si="0"/>
        <v>0.34940155914619436</v>
      </c>
    </row>
    <row r="31" spans="1:16" ht="10.5">
      <c r="A31" s="21" t="s">
        <v>53</v>
      </c>
      <c r="B31" s="2">
        <v>5</v>
      </c>
      <c r="C31" s="24">
        <v>2000000</v>
      </c>
      <c r="D31" s="2">
        <v>9</v>
      </c>
      <c r="E31" s="24">
        <v>78830000</v>
      </c>
      <c r="F31" s="2">
        <v>9</v>
      </c>
      <c r="G31" s="24">
        <v>53400100</v>
      </c>
      <c r="H31" s="2">
        <v>3</v>
      </c>
      <c r="I31" s="24">
        <v>10541500</v>
      </c>
      <c r="J31" s="2">
        <v>11</v>
      </c>
      <c r="K31" s="24">
        <v>33061100</v>
      </c>
      <c r="L31" s="2">
        <v>9</v>
      </c>
      <c r="M31" s="24">
        <v>86492900</v>
      </c>
      <c r="N31" s="2">
        <v>6</v>
      </c>
      <c r="O31" s="24">
        <v>56000100</v>
      </c>
      <c r="P31" s="31">
        <f t="shared" si="0"/>
        <v>0.3078594145426398</v>
      </c>
    </row>
    <row r="32" spans="1:16" ht="10.5">
      <c r="A32" s="21" t="s">
        <v>19</v>
      </c>
      <c r="B32" s="2">
        <v>16</v>
      </c>
      <c r="C32" s="24">
        <v>118549500</v>
      </c>
      <c r="D32" s="2">
        <v>19</v>
      </c>
      <c r="E32" s="24">
        <v>53173200</v>
      </c>
      <c r="F32" s="2">
        <v>18</v>
      </c>
      <c r="G32" s="24">
        <v>67721200</v>
      </c>
      <c r="H32" s="2">
        <v>14</v>
      </c>
      <c r="I32" s="24">
        <v>104009100</v>
      </c>
      <c r="J32" s="2">
        <v>13</v>
      </c>
      <c r="K32" s="24">
        <v>143883000</v>
      </c>
      <c r="L32" s="2">
        <v>16</v>
      </c>
      <c r="M32" s="24">
        <v>76126900</v>
      </c>
      <c r="N32" s="2">
        <v>12</v>
      </c>
      <c r="O32" s="24">
        <v>77055100</v>
      </c>
      <c r="P32" s="31">
        <f t="shared" si="0"/>
        <v>0.24064551237262674</v>
      </c>
    </row>
    <row r="33" spans="1:16" ht="10.5">
      <c r="A33" s="21" t="s">
        <v>13</v>
      </c>
      <c r="B33" s="2">
        <v>320</v>
      </c>
      <c r="C33" s="24">
        <v>2405384700</v>
      </c>
      <c r="D33" s="2">
        <v>411</v>
      </c>
      <c r="E33" s="24">
        <v>4012869000</v>
      </c>
      <c r="F33" s="2">
        <v>320</v>
      </c>
      <c r="G33" s="24">
        <v>2502582100</v>
      </c>
      <c r="H33" s="2">
        <v>338</v>
      </c>
      <c r="I33" s="24">
        <v>2738581500</v>
      </c>
      <c r="J33" s="2">
        <v>321</v>
      </c>
      <c r="K33" s="24">
        <v>3290145100</v>
      </c>
      <c r="L33" s="2">
        <v>431</v>
      </c>
      <c r="M33" s="24">
        <v>3910273500</v>
      </c>
      <c r="N33" s="2">
        <v>346</v>
      </c>
      <c r="O33" s="24">
        <v>3287925500</v>
      </c>
      <c r="P33" s="31">
        <f t="shared" si="0"/>
        <v>0.17571316580000274</v>
      </c>
    </row>
    <row r="34" spans="1:16" ht="10.5">
      <c r="A34" s="21" t="s">
        <v>46</v>
      </c>
      <c r="B34" s="2">
        <v>10</v>
      </c>
      <c r="C34" s="24">
        <v>46288000</v>
      </c>
      <c r="D34" s="2">
        <v>8</v>
      </c>
      <c r="E34" s="24">
        <v>60784200</v>
      </c>
      <c r="F34" s="2">
        <v>10</v>
      </c>
      <c r="G34" s="24">
        <v>49751100</v>
      </c>
      <c r="H34" s="2">
        <v>7</v>
      </c>
      <c r="I34" s="24">
        <v>38189000</v>
      </c>
      <c r="J34" s="2">
        <v>6</v>
      </c>
      <c r="K34" s="24">
        <v>41442200</v>
      </c>
      <c r="L34" s="2">
        <v>6</v>
      </c>
      <c r="M34" s="24">
        <v>31650200</v>
      </c>
      <c r="N34" s="2">
        <v>14</v>
      </c>
      <c r="O34" s="24">
        <v>109647700</v>
      </c>
      <c r="P34" s="31">
        <f t="shared" si="0"/>
        <v>0.165261156983688</v>
      </c>
    </row>
    <row r="35" spans="1:16" ht="10.5">
      <c r="A35" s="21" t="s">
        <v>28</v>
      </c>
      <c r="B35" s="2">
        <v>93</v>
      </c>
      <c r="C35" s="24">
        <v>729789500</v>
      </c>
      <c r="D35" s="2">
        <v>96</v>
      </c>
      <c r="E35" s="24">
        <v>719700300</v>
      </c>
      <c r="F35" s="2">
        <v>92</v>
      </c>
      <c r="G35" s="24">
        <v>457511800</v>
      </c>
      <c r="H35" s="2">
        <v>87</v>
      </c>
      <c r="I35" s="24">
        <v>537520800</v>
      </c>
      <c r="J35" s="2">
        <v>82</v>
      </c>
      <c r="K35" s="24">
        <v>654633200</v>
      </c>
      <c r="L35" s="2">
        <v>105</v>
      </c>
      <c r="M35" s="24">
        <v>1026353700</v>
      </c>
      <c r="N35" s="2">
        <v>95</v>
      </c>
      <c r="O35" s="24">
        <v>505019700</v>
      </c>
      <c r="P35" s="31">
        <f t="shared" si="0"/>
        <v>0.14630559303148985</v>
      </c>
    </row>
    <row r="36" spans="1:16" ht="10.5">
      <c r="A36" s="21" t="s">
        <v>18</v>
      </c>
      <c r="B36" s="2">
        <v>14</v>
      </c>
      <c r="C36" s="24">
        <v>48304200</v>
      </c>
      <c r="D36" s="2">
        <v>9</v>
      </c>
      <c r="E36" s="24">
        <v>102630300</v>
      </c>
      <c r="F36" s="2">
        <v>13</v>
      </c>
      <c r="G36" s="24">
        <v>63535500</v>
      </c>
      <c r="H36" s="2">
        <v>6</v>
      </c>
      <c r="I36" s="24">
        <v>10101000</v>
      </c>
      <c r="J36" s="2">
        <v>14</v>
      </c>
      <c r="K36" s="24">
        <v>114610200</v>
      </c>
      <c r="L36" s="2">
        <v>10</v>
      </c>
      <c r="M36" s="24">
        <v>77096100</v>
      </c>
      <c r="N36" s="2">
        <v>10</v>
      </c>
      <c r="O36" s="24">
        <v>48314000</v>
      </c>
      <c r="P36" s="31">
        <f aca="true" t="shared" si="1" ref="P36:P56">((K36+M36+O36)-(C36+E36+G36))/(C36+E36+G36)</f>
        <v>0.11913227957290064</v>
      </c>
    </row>
    <row r="37" spans="1:16" ht="10.5">
      <c r="A37" s="21" t="s">
        <v>40</v>
      </c>
      <c r="B37" s="2">
        <v>24</v>
      </c>
      <c r="C37" s="24">
        <v>219249000</v>
      </c>
      <c r="D37" s="2">
        <v>22</v>
      </c>
      <c r="E37" s="24">
        <v>88397800</v>
      </c>
      <c r="F37" s="2">
        <v>12</v>
      </c>
      <c r="G37" s="24">
        <v>73428800</v>
      </c>
      <c r="H37" s="2">
        <v>18</v>
      </c>
      <c r="I37" s="24">
        <v>88832900</v>
      </c>
      <c r="J37" s="2">
        <v>15</v>
      </c>
      <c r="K37" s="24">
        <v>157734000</v>
      </c>
      <c r="L37" s="2">
        <v>17</v>
      </c>
      <c r="M37" s="24">
        <v>95410900</v>
      </c>
      <c r="N37" s="2">
        <v>19</v>
      </c>
      <c r="O37" s="24">
        <v>158139200</v>
      </c>
      <c r="P37" s="31">
        <f t="shared" si="1"/>
        <v>0.07927167207766649</v>
      </c>
    </row>
    <row r="38" spans="1:16" ht="10.5">
      <c r="A38" s="21" t="s">
        <v>47</v>
      </c>
      <c r="B38" s="2">
        <v>35</v>
      </c>
      <c r="C38" s="24">
        <v>83672000</v>
      </c>
      <c r="D38" s="2">
        <v>43</v>
      </c>
      <c r="E38" s="24">
        <v>171275800</v>
      </c>
      <c r="F38" s="2">
        <v>39</v>
      </c>
      <c r="G38" s="24">
        <v>146357400</v>
      </c>
      <c r="H38" s="2">
        <v>45</v>
      </c>
      <c r="I38" s="24">
        <v>141728000</v>
      </c>
      <c r="J38" s="2">
        <v>29</v>
      </c>
      <c r="K38" s="24">
        <v>115181700</v>
      </c>
      <c r="L38" s="2">
        <v>35</v>
      </c>
      <c r="M38" s="24">
        <v>128319200</v>
      </c>
      <c r="N38" s="2">
        <v>41</v>
      </c>
      <c r="O38" s="24">
        <v>129424900</v>
      </c>
      <c r="P38" s="31">
        <f t="shared" si="1"/>
        <v>-0.07071774798831414</v>
      </c>
    </row>
    <row r="39" spans="1:16" ht="10.5">
      <c r="A39" s="21" t="s">
        <v>56</v>
      </c>
      <c r="B39" s="2">
        <v>26</v>
      </c>
      <c r="C39" s="24">
        <v>176360800</v>
      </c>
      <c r="D39" s="2">
        <v>36</v>
      </c>
      <c r="E39" s="24">
        <v>148308300</v>
      </c>
      <c r="F39" s="2">
        <v>25</v>
      </c>
      <c r="G39" s="24">
        <v>178095500</v>
      </c>
      <c r="H39" s="2">
        <v>26</v>
      </c>
      <c r="I39" s="24">
        <v>135870000</v>
      </c>
      <c r="J39" s="2">
        <v>29</v>
      </c>
      <c r="K39" s="24">
        <v>127810900</v>
      </c>
      <c r="L39" s="2">
        <v>27</v>
      </c>
      <c r="M39" s="24">
        <v>125613000</v>
      </c>
      <c r="N39" s="2">
        <v>28</v>
      </c>
      <c r="O39" s="24">
        <v>194574100</v>
      </c>
      <c r="P39" s="31">
        <f t="shared" si="1"/>
        <v>-0.10893089927174666</v>
      </c>
    </row>
    <row r="40" spans="1:16" ht="10.5">
      <c r="A40" s="21" t="s">
        <v>55</v>
      </c>
      <c r="B40" s="2">
        <v>1</v>
      </c>
      <c r="C40" s="24">
        <v>350000</v>
      </c>
      <c r="D40" s="2">
        <v>2</v>
      </c>
      <c r="E40" s="24">
        <v>16465000</v>
      </c>
      <c r="F40" s="2">
        <v>2</v>
      </c>
      <c r="G40" s="24">
        <v>15204000</v>
      </c>
      <c r="H40" s="2">
        <v>2</v>
      </c>
      <c r="I40" s="24">
        <v>1050000</v>
      </c>
      <c r="J40" s="2">
        <v>2</v>
      </c>
      <c r="K40" s="24">
        <v>2365000</v>
      </c>
      <c r="L40" s="2">
        <v>4</v>
      </c>
      <c r="M40" s="24">
        <v>11693000</v>
      </c>
      <c r="N40" s="2">
        <v>1</v>
      </c>
      <c r="O40" s="24">
        <v>10131900</v>
      </c>
      <c r="P40" s="31">
        <f t="shared" si="1"/>
        <v>-0.24451419469689872</v>
      </c>
    </row>
    <row r="41" spans="1:16" ht="10.5">
      <c r="A41" s="21" t="s">
        <v>17</v>
      </c>
      <c r="B41" s="2">
        <v>2</v>
      </c>
      <c r="C41" s="24">
        <v>20000000</v>
      </c>
      <c r="D41" s="2">
        <v>1</v>
      </c>
      <c r="E41" s="24">
        <v>164000</v>
      </c>
      <c r="F41" s="2">
        <v>3</v>
      </c>
      <c r="G41" s="24">
        <v>7440000</v>
      </c>
      <c r="H41" s="2"/>
      <c r="I41" s="24"/>
      <c r="J41" s="2"/>
      <c r="K41" s="24"/>
      <c r="L41" s="2">
        <v>2</v>
      </c>
      <c r="M41" s="24">
        <v>3064100</v>
      </c>
      <c r="N41" s="2">
        <v>3</v>
      </c>
      <c r="O41" s="24">
        <v>16624000</v>
      </c>
      <c r="P41" s="31">
        <f t="shared" si="1"/>
        <v>-0.286766410665121</v>
      </c>
    </row>
    <row r="42" spans="1:16" ht="10.5">
      <c r="A42" s="21" t="s">
        <v>15</v>
      </c>
      <c r="B42" s="2">
        <v>15</v>
      </c>
      <c r="C42" s="24">
        <v>131902000</v>
      </c>
      <c r="D42" s="2">
        <v>16</v>
      </c>
      <c r="E42" s="24">
        <v>24553000</v>
      </c>
      <c r="F42" s="2">
        <v>14</v>
      </c>
      <c r="G42" s="24">
        <v>22756900</v>
      </c>
      <c r="H42" s="2">
        <v>14</v>
      </c>
      <c r="I42" s="24">
        <v>37294700</v>
      </c>
      <c r="J42" s="2">
        <v>22</v>
      </c>
      <c r="K42" s="24">
        <v>55318300</v>
      </c>
      <c r="L42" s="2">
        <v>13</v>
      </c>
      <c r="M42" s="24">
        <v>20920400</v>
      </c>
      <c r="N42" s="2">
        <v>9</v>
      </c>
      <c r="O42" s="24">
        <v>43631000</v>
      </c>
      <c r="P42" s="31">
        <f t="shared" si="1"/>
        <v>-0.33112868062890916</v>
      </c>
    </row>
    <row r="43" spans="1:16" ht="10.5">
      <c r="A43" s="21" t="s">
        <v>27</v>
      </c>
      <c r="B43" s="2">
        <v>2</v>
      </c>
      <c r="C43" s="24">
        <v>17141000</v>
      </c>
      <c r="D43" s="2">
        <v>1</v>
      </c>
      <c r="E43" s="24">
        <v>810000</v>
      </c>
      <c r="F43" s="2"/>
      <c r="G43" s="24"/>
      <c r="H43" s="2"/>
      <c r="I43" s="24"/>
      <c r="J43" s="2">
        <v>1</v>
      </c>
      <c r="K43" s="24">
        <v>0</v>
      </c>
      <c r="L43" s="2">
        <v>2</v>
      </c>
      <c r="M43" s="24">
        <v>11188900</v>
      </c>
      <c r="N43" s="2">
        <v>1</v>
      </c>
      <c r="O43" s="24">
        <v>675000</v>
      </c>
      <c r="P43" s="31">
        <f t="shared" si="1"/>
        <v>-0.3390953150242326</v>
      </c>
    </row>
    <row r="44" spans="1:16" ht="10.5">
      <c r="A44" s="21" t="s">
        <v>57</v>
      </c>
      <c r="B44" s="2">
        <v>4</v>
      </c>
      <c r="C44" s="24">
        <v>6000000</v>
      </c>
      <c r="D44" s="2">
        <v>7</v>
      </c>
      <c r="E44" s="24">
        <v>95715100</v>
      </c>
      <c r="F44" s="2">
        <v>4</v>
      </c>
      <c r="G44" s="24">
        <v>5353000</v>
      </c>
      <c r="H44" s="2">
        <v>5</v>
      </c>
      <c r="I44" s="24">
        <v>12897900</v>
      </c>
      <c r="J44" s="2">
        <v>5</v>
      </c>
      <c r="K44" s="24">
        <v>6670100</v>
      </c>
      <c r="L44" s="2">
        <v>6</v>
      </c>
      <c r="M44" s="24">
        <v>39325000</v>
      </c>
      <c r="N44" s="2">
        <v>1</v>
      </c>
      <c r="O44" s="24">
        <v>20000000</v>
      </c>
      <c r="P44" s="31">
        <f t="shared" si="1"/>
        <v>-0.38361566143417136</v>
      </c>
    </row>
    <row r="45" spans="1:16" ht="10.5">
      <c r="A45" s="21" t="s">
        <v>48</v>
      </c>
      <c r="B45" s="2">
        <v>4</v>
      </c>
      <c r="C45" s="24">
        <v>17067000</v>
      </c>
      <c r="D45" s="2">
        <v>3</v>
      </c>
      <c r="E45" s="24">
        <v>11500000</v>
      </c>
      <c r="F45" s="2">
        <v>5</v>
      </c>
      <c r="G45" s="24">
        <v>17240000</v>
      </c>
      <c r="H45" s="2">
        <v>1</v>
      </c>
      <c r="I45" s="24">
        <v>19000000</v>
      </c>
      <c r="J45" s="2">
        <v>1</v>
      </c>
      <c r="K45" s="24">
        <v>6570500</v>
      </c>
      <c r="L45" s="2">
        <v>2</v>
      </c>
      <c r="M45" s="24">
        <v>1151000</v>
      </c>
      <c r="N45" s="2">
        <v>4</v>
      </c>
      <c r="O45" s="24">
        <v>20102000</v>
      </c>
      <c r="P45" s="31">
        <f t="shared" si="1"/>
        <v>-0.39259283515619886</v>
      </c>
    </row>
    <row r="46" spans="1:16" ht="10.5">
      <c r="A46" s="21" t="s">
        <v>29</v>
      </c>
      <c r="B46" s="2">
        <v>18</v>
      </c>
      <c r="C46" s="24">
        <v>85627900</v>
      </c>
      <c r="D46" s="2">
        <v>27</v>
      </c>
      <c r="E46" s="24">
        <v>115689200</v>
      </c>
      <c r="F46" s="2">
        <v>20</v>
      </c>
      <c r="G46" s="24">
        <v>153133000</v>
      </c>
      <c r="H46" s="2">
        <v>9</v>
      </c>
      <c r="I46" s="24">
        <v>59702200</v>
      </c>
      <c r="J46" s="2">
        <v>15</v>
      </c>
      <c r="K46" s="24">
        <v>58815700</v>
      </c>
      <c r="L46" s="2">
        <v>25</v>
      </c>
      <c r="M46" s="24">
        <v>98674100</v>
      </c>
      <c r="N46" s="2">
        <v>16</v>
      </c>
      <c r="O46" s="24">
        <v>44675900</v>
      </c>
      <c r="P46" s="31">
        <f t="shared" si="1"/>
        <v>-0.42963565252203345</v>
      </c>
    </row>
    <row r="47" spans="1:16" ht="10.5">
      <c r="A47" s="21" t="s">
        <v>36</v>
      </c>
      <c r="B47" s="2">
        <v>13</v>
      </c>
      <c r="C47" s="24">
        <v>105309900</v>
      </c>
      <c r="D47" s="2">
        <v>20</v>
      </c>
      <c r="E47" s="24">
        <v>170873900</v>
      </c>
      <c r="F47" s="2">
        <v>23</v>
      </c>
      <c r="G47" s="24">
        <v>199594600</v>
      </c>
      <c r="H47" s="2">
        <v>10</v>
      </c>
      <c r="I47" s="24">
        <v>59977800</v>
      </c>
      <c r="J47" s="2">
        <v>11</v>
      </c>
      <c r="K47" s="24">
        <v>98918100</v>
      </c>
      <c r="L47" s="2">
        <v>11</v>
      </c>
      <c r="M47" s="24">
        <v>114331900</v>
      </c>
      <c r="N47" s="2">
        <v>14</v>
      </c>
      <c r="O47" s="24">
        <v>52450800</v>
      </c>
      <c r="P47" s="31">
        <f t="shared" si="1"/>
        <v>-0.44154505542916617</v>
      </c>
    </row>
    <row r="48" spans="1:16" ht="10.5">
      <c r="A48" s="21" t="s">
        <v>26</v>
      </c>
      <c r="B48" s="2">
        <v>3</v>
      </c>
      <c r="C48" s="24">
        <v>1200000</v>
      </c>
      <c r="D48" s="2">
        <v>4</v>
      </c>
      <c r="E48" s="24">
        <v>1774900</v>
      </c>
      <c r="F48" s="2">
        <v>4</v>
      </c>
      <c r="G48" s="24">
        <v>12605000</v>
      </c>
      <c r="H48" s="2">
        <v>4</v>
      </c>
      <c r="I48" s="24">
        <v>1150000</v>
      </c>
      <c r="J48" s="2">
        <v>2</v>
      </c>
      <c r="K48" s="24">
        <v>100000</v>
      </c>
      <c r="L48" s="2">
        <v>2</v>
      </c>
      <c r="M48" s="24">
        <v>3283000</v>
      </c>
      <c r="N48" s="2">
        <v>2</v>
      </c>
      <c r="O48" s="24">
        <v>5100000</v>
      </c>
      <c r="P48" s="31">
        <f t="shared" si="1"/>
        <v>-0.45551640254430387</v>
      </c>
    </row>
    <row r="49" spans="1:16" ht="10.5">
      <c r="A49" s="32" t="s">
        <v>31</v>
      </c>
      <c r="B49" s="33">
        <v>4</v>
      </c>
      <c r="C49" s="34">
        <v>14149800</v>
      </c>
      <c r="D49" s="33">
        <v>11</v>
      </c>
      <c r="E49" s="34">
        <v>72489800</v>
      </c>
      <c r="F49" s="33">
        <v>13</v>
      </c>
      <c r="G49" s="34">
        <v>43199900</v>
      </c>
      <c r="H49" s="33">
        <v>4</v>
      </c>
      <c r="I49" s="34">
        <v>22319000</v>
      </c>
      <c r="J49" s="33">
        <v>7</v>
      </c>
      <c r="K49" s="34">
        <v>3980000</v>
      </c>
      <c r="L49" s="33">
        <v>10</v>
      </c>
      <c r="M49" s="34">
        <v>13255000</v>
      </c>
      <c r="N49" s="33">
        <v>10</v>
      </c>
      <c r="O49" s="34">
        <v>34841100</v>
      </c>
      <c r="P49" s="35">
        <f t="shared" si="1"/>
        <v>-0.5989194351487799</v>
      </c>
    </row>
    <row r="50" spans="1:16" ht="10.5">
      <c r="A50" s="21" t="s">
        <v>42</v>
      </c>
      <c r="B50" s="2"/>
      <c r="C50" s="24"/>
      <c r="D50" s="2">
        <v>3</v>
      </c>
      <c r="E50" s="24">
        <v>28577000</v>
      </c>
      <c r="F50" s="2">
        <v>1</v>
      </c>
      <c r="G50" s="24">
        <v>5141000</v>
      </c>
      <c r="H50" s="2"/>
      <c r="I50" s="24"/>
      <c r="J50" s="2">
        <v>2</v>
      </c>
      <c r="K50" s="24">
        <v>6500000</v>
      </c>
      <c r="L50" s="2">
        <v>1</v>
      </c>
      <c r="M50" s="24">
        <v>7000000</v>
      </c>
      <c r="N50" s="2"/>
      <c r="O50" s="24"/>
      <c r="P50" s="31">
        <f t="shared" si="1"/>
        <v>-0.5996203808055045</v>
      </c>
    </row>
    <row r="51" spans="1:16" ht="10.5">
      <c r="A51" s="21" t="s">
        <v>21</v>
      </c>
      <c r="B51" s="2">
        <v>1</v>
      </c>
      <c r="C51" s="24">
        <v>1500000</v>
      </c>
      <c r="D51" s="2"/>
      <c r="E51" s="24"/>
      <c r="F51" s="2">
        <v>2</v>
      </c>
      <c r="G51" s="24">
        <v>100000000</v>
      </c>
      <c r="H51" s="2"/>
      <c r="I51" s="24"/>
      <c r="J51" s="2"/>
      <c r="K51" s="24"/>
      <c r="L51" s="2">
        <v>2</v>
      </c>
      <c r="M51" s="24">
        <v>28252000</v>
      </c>
      <c r="N51" s="2"/>
      <c r="O51" s="24"/>
      <c r="P51" s="31">
        <f t="shared" si="1"/>
        <v>-0.7216551724137931</v>
      </c>
    </row>
    <row r="52" spans="1:16" ht="10.5">
      <c r="A52" s="21" t="s">
        <v>16</v>
      </c>
      <c r="B52" s="2">
        <v>2</v>
      </c>
      <c r="C52" s="24">
        <v>25900000</v>
      </c>
      <c r="D52" s="2">
        <v>3</v>
      </c>
      <c r="E52" s="24">
        <v>18740000</v>
      </c>
      <c r="F52" s="2">
        <v>4</v>
      </c>
      <c r="G52" s="24">
        <v>30574900</v>
      </c>
      <c r="H52" s="2">
        <v>5</v>
      </c>
      <c r="I52" s="24">
        <v>32040000</v>
      </c>
      <c r="J52" s="2">
        <v>3</v>
      </c>
      <c r="K52" s="24">
        <v>7127100</v>
      </c>
      <c r="L52" s="2">
        <v>1</v>
      </c>
      <c r="M52" s="24">
        <v>1000000</v>
      </c>
      <c r="N52" s="2">
        <v>3</v>
      </c>
      <c r="O52" s="24">
        <v>12558400</v>
      </c>
      <c r="P52" s="31">
        <f t="shared" si="1"/>
        <v>-0.7249813534286424</v>
      </c>
    </row>
    <row r="53" spans="1:16" ht="10.5">
      <c r="A53" s="21" t="s">
        <v>20</v>
      </c>
      <c r="B53" s="2">
        <v>2</v>
      </c>
      <c r="C53" s="24">
        <v>4200000</v>
      </c>
      <c r="D53" s="2">
        <v>1</v>
      </c>
      <c r="E53" s="24">
        <v>2000000</v>
      </c>
      <c r="F53" s="2">
        <v>2</v>
      </c>
      <c r="G53" s="24">
        <v>5299900</v>
      </c>
      <c r="H53" s="2"/>
      <c r="I53" s="24"/>
      <c r="J53" s="2">
        <v>1</v>
      </c>
      <c r="K53" s="24">
        <v>600000</v>
      </c>
      <c r="L53" s="2">
        <v>1</v>
      </c>
      <c r="M53" s="24">
        <v>0</v>
      </c>
      <c r="N53" s="2">
        <v>1</v>
      </c>
      <c r="O53" s="24">
        <v>0</v>
      </c>
      <c r="P53" s="31">
        <f t="shared" si="1"/>
        <v>-0.9478256332663763</v>
      </c>
    </row>
    <row r="54" spans="1:16" ht="10.5">
      <c r="A54" s="21" t="s">
        <v>38</v>
      </c>
      <c r="B54" s="2"/>
      <c r="C54" s="24"/>
      <c r="D54" s="2"/>
      <c r="E54" s="24"/>
      <c r="F54" s="2">
        <v>1</v>
      </c>
      <c r="G54" s="24">
        <v>9000000</v>
      </c>
      <c r="H54" s="2">
        <v>2</v>
      </c>
      <c r="I54" s="24">
        <v>2500000</v>
      </c>
      <c r="J54" s="2"/>
      <c r="K54" s="24"/>
      <c r="L54" s="2"/>
      <c r="M54" s="24"/>
      <c r="N54" s="2"/>
      <c r="O54" s="24"/>
      <c r="P54" s="31">
        <f t="shared" si="1"/>
        <v>-1</v>
      </c>
    </row>
    <row r="55" spans="1:16" ht="10.5">
      <c r="A55" s="21" t="s">
        <v>59</v>
      </c>
      <c r="B55" s="2">
        <v>1</v>
      </c>
      <c r="C55" s="24">
        <v>10000000</v>
      </c>
      <c r="D55" s="2"/>
      <c r="E55" s="24"/>
      <c r="F55" s="2"/>
      <c r="G55" s="24"/>
      <c r="H55" s="2"/>
      <c r="I55" s="24"/>
      <c r="J55" s="2"/>
      <c r="K55" s="24"/>
      <c r="L55" s="2"/>
      <c r="M55" s="24"/>
      <c r="N55" s="2"/>
      <c r="O55" s="24"/>
      <c r="P55" s="31">
        <f t="shared" si="1"/>
        <v>-1</v>
      </c>
    </row>
    <row r="56" spans="1:16" ht="12" thickBot="1">
      <c r="A56" s="22" t="s">
        <v>60</v>
      </c>
      <c r="B56" s="3">
        <v>793</v>
      </c>
      <c r="C56" s="25">
        <v>5197360000</v>
      </c>
      <c r="D56" s="3">
        <v>1005</v>
      </c>
      <c r="E56" s="25">
        <v>7170764200</v>
      </c>
      <c r="F56" s="3">
        <v>850</v>
      </c>
      <c r="G56" s="25">
        <v>5307067300</v>
      </c>
      <c r="H56" s="3">
        <v>848</v>
      </c>
      <c r="I56" s="25">
        <v>5688344100</v>
      </c>
      <c r="J56" s="3">
        <v>834</v>
      </c>
      <c r="K56" s="25">
        <v>6406806100</v>
      </c>
      <c r="L56" s="3">
        <v>1015</v>
      </c>
      <c r="M56" s="25">
        <v>7884965900</v>
      </c>
      <c r="N56" s="3">
        <v>876</v>
      </c>
      <c r="O56" s="25">
        <v>6952167300</v>
      </c>
      <c r="P56" s="31">
        <f t="shared" si="1"/>
        <v>0.20190716462675948</v>
      </c>
    </row>
  </sheetData>
  <sheetProtection/>
  <mergeCells count="7">
    <mergeCell ref="L1:M2"/>
    <mergeCell ref="N1:O2"/>
    <mergeCell ref="B1:C2"/>
    <mergeCell ref="D1:E2"/>
    <mergeCell ref="F1:G2"/>
    <mergeCell ref="H1:I2"/>
    <mergeCell ref="J1:K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V5" sqref="V5"/>
    </sheetView>
  </sheetViews>
  <sheetFormatPr defaultColWidth="8.8515625" defaultRowHeight="15"/>
  <cols>
    <col min="1" max="1" width="10.28125" style="5" bestFit="1" customWidth="1"/>
    <col min="2" max="2" width="5.421875" style="5" hidden="1" customWidth="1"/>
    <col min="3" max="3" width="14.421875" style="5" hidden="1" customWidth="1"/>
    <col min="4" max="4" width="5.421875" style="5" hidden="1" customWidth="1"/>
    <col min="5" max="5" width="14.421875" style="5" hidden="1" customWidth="1"/>
    <col min="6" max="6" width="5.421875" style="5" hidden="1" customWidth="1"/>
    <col min="7" max="7" width="14.421875" style="5" hidden="1" customWidth="1"/>
    <col min="8" max="8" width="5.421875" style="5" hidden="1" customWidth="1"/>
    <col min="9" max="9" width="14.421875" style="5" hidden="1" customWidth="1"/>
    <col min="10" max="10" width="5.421875" style="5" hidden="1" customWidth="1"/>
    <col min="11" max="11" width="14.421875" style="5" hidden="1" customWidth="1"/>
    <col min="12" max="12" width="5.421875" style="5" hidden="1" customWidth="1"/>
    <col min="13" max="13" width="14.421875" style="5" hidden="1" customWidth="1"/>
    <col min="14" max="14" width="5.421875" style="5" hidden="1" customWidth="1"/>
    <col min="15" max="15" width="14.421875" style="5" hidden="1" customWidth="1"/>
    <col min="16" max="16" width="5.421875" style="5" hidden="1" customWidth="1"/>
    <col min="17" max="17" width="14.421875" style="5" hidden="1" customWidth="1"/>
    <col min="18" max="18" width="10.00390625" style="5" bestFit="1" customWidth="1"/>
    <col min="19" max="19" width="15.421875" style="5" bestFit="1" customWidth="1"/>
    <col min="20" max="20" width="10.00390625" style="5" bestFit="1" customWidth="1"/>
    <col min="21" max="21" width="15.421875" style="5" bestFit="1" customWidth="1"/>
    <col min="22" max="16384" width="8.8515625" style="5" customWidth="1"/>
  </cols>
  <sheetData>
    <row r="1" spans="1:22" ht="10.5">
      <c r="A1" s="18"/>
      <c r="B1" s="67" t="s">
        <v>66</v>
      </c>
      <c r="C1" s="62"/>
      <c r="D1" s="67" t="s">
        <v>65</v>
      </c>
      <c r="E1" s="62"/>
      <c r="F1" s="61" t="s">
        <v>64</v>
      </c>
      <c r="G1" s="62"/>
      <c r="H1" s="71" t="s">
        <v>61</v>
      </c>
      <c r="I1" s="72"/>
      <c r="J1" s="67" t="s">
        <v>0</v>
      </c>
      <c r="K1" s="62"/>
      <c r="L1" s="67" t="s">
        <v>1</v>
      </c>
      <c r="M1" s="62"/>
      <c r="N1" s="67" t="s">
        <v>2</v>
      </c>
      <c r="O1" s="62"/>
      <c r="P1" s="61" t="s">
        <v>3</v>
      </c>
      <c r="Q1" s="62"/>
      <c r="R1" s="69">
        <v>2009</v>
      </c>
      <c r="S1" s="70"/>
      <c r="T1" s="70">
        <v>2010</v>
      </c>
      <c r="U1" s="70"/>
      <c r="V1" s="36">
        <v>1</v>
      </c>
    </row>
    <row r="2" spans="1:22" ht="12" thickBot="1">
      <c r="A2" s="19"/>
      <c r="B2" s="68"/>
      <c r="C2" s="64"/>
      <c r="D2" s="68"/>
      <c r="E2" s="64"/>
      <c r="F2" s="63"/>
      <c r="G2" s="64"/>
      <c r="H2" s="73"/>
      <c r="I2" s="74"/>
      <c r="J2" s="68"/>
      <c r="K2" s="64"/>
      <c r="L2" s="68"/>
      <c r="M2" s="64"/>
      <c r="N2" s="68"/>
      <c r="O2" s="64"/>
      <c r="P2" s="63"/>
      <c r="Q2" s="64"/>
      <c r="R2" s="69"/>
      <c r="S2" s="70"/>
      <c r="T2" s="70"/>
      <c r="U2" s="70"/>
      <c r="V2" s="36" t="s">
        <v>71</v>
      </c>
    </row>
    <row r="3" spans="1:22" ht="10.5">
      <c r="A3" s="20" t="s">
        <v>62</v>
      </c>
      <c r="B3" s="11" t="s">
        <v>7</v>
      </c>
      <c r="C3" s="12" t="s">
        <v>8</v>
      </c>
      <c r="D3" s="11" t="s">
        <v>7</v>
      </c>
      <c r="E3" s="12" t="s">
        <v>8</v>
      </c>
      <c r="F3" s="13" t="s">
        <v>7</v>
      </c>
      <c r="G3" s="14" t="s">
        <v>8</v>
      </c>
      <c r="H3" s="16" t="s">
        <v>7</v>
      </c>
      <c r="I3" s="17" t="s">
        <v>8</v>
      </c>
      <c r="J3" s="13" t="s">
        <v>7</v>
      </c>
      <c r="K3" s="14" t="s">
        <v>8</v>
      </c>
      <c r="L3" s="13" t="s">
        <v>7</v>
      </c>
      <c r="M3" s="14" t="s">
        <v>8</v>
      </c>
      <c r="N3" s="13" t="s">
        <v>7</v>
      </c>
      <c r="O3" s="14" t="s">
        <v>8</v>
      </c>
      <c r="P3" s="13" t="s">
        <v>7</v>
      </c>
      <c r="Q3" s="14" t="s">
        <v>8</v>
      </c>
      <c r="R3" s="26" t="s">
        <v>67</v>
      </c>
      <c r="S3" s="27" t="s">
        <v>68</v>
      </c>
      <c r="T3" s="26" t="s">
        <v>67</v>
      </c>
      <c r="U3" s="27" t="s">
        <v>68</v>
      </c>
      <c r="V3" s="36" t="s">
        <v>72</v>
      </c>
    </row>
    <row r="4" spans="1:22" ht="10.5">
      <c r="A4" s="32" t="s">
        <v>60</v>
      </c>
      <c r="B4" s="40">
        <v>632</v>
      </c>
      <c r="C4" s="42">
        <v>3394133400</v>
      </c>
      <c r="D4" s="40">
        <v>697</v>
      </c>
      <c r="E4" s="42">
        <v>4141892900</v>
      </c>
      <c r="F4" s="44">
        <v>709</v>
      </c>
      <c r="G4" s="46">
        <v>5130408700</v>
      </c>
      <c r="H4" s="40">
        <v>856</v>
      </c>
      <c r="I4" s="42">
        <v>5372781100</v>
      </c>
      <c r="J4" s="33">
        <v>793</v>
      </c>
      <c r="K4" s="34">
        <v>5197360000</v>
      </c>
      <c r="L4" s="33">
        <v>1005</v>
      </c>
      <c r="M4" s="34">
        <v>7170764200</v>
      </c>
      <c r="N4" s="33">
        <v>850</v>
      </c>
      <c r="O4" s="34">
        <v>5307067300</v>
      </c>
      <c r="P4" s="33">
        <v>848</v>
      </c>
      <c r="Q4" s="34">
        <v>5688344100</v>
      </c>
      <c r="R4" s="28">
        <f aca="true" t="shared" si="0" ref="R4:R35">B4+D4+F4+H4</f>
        <v>2894</v>
      </c>
      <c r="S4" s="29">
        <f aca="true" t="shared" si="1" ref="S4:S35">C4+E4+G4+I4</f>
        <v>18039216100</v>
      </c>
      <c r="T4" s="6">
        <f aca="true" t="shared" si="2" ref="T4:T35">J4+L4+N4+P4</f>
        <v>3496</v>
      </c>
      <c r="U4" s="30">
        <f aca="true" t="shared" si="3" ref="U4:U35">K4+M4+O4+Q4</f>
        <v>23363535600</v>
      </c>
      <c r="V4" s="37">
        <f aca="true" t="shared" si="4" ref="V4:V35">(U4-S4)/S4</f>
        <v>0.295152487252481</v>
      </c>
    </row>
    <row r="5" spans="1:22" ht="10.5">
      <c r="A5" s="21" t="s">
        <v>13</v>
      </c>
      <c r="B5" s="9">
        <v>255</v>
      </c>
      <c r="C5" s="23">
        <v>1639847200</v>
      </c>
      <c r="D5" s="9">
        <v>277</v>
      </c>
      <c r="E5" s="23">
        <v>1885289300</v>
      </c>
      <c r="F5" s="4">
        <v>295</v>
      </c>
      <c r="G5" s="7">
        <v>2830586200</v>
      </c>
      <c r="H5" s="9">
        <v>355</v>
      </c>
      <c r="I5" s="23">
        <v>2673110000</v>
      </c>
      <c r="J5" s="2">
        <v>320</v>
      </c>
      <c r="K5" s="24">
        <v>2405384700</v>
      </c>
      <c r="L5" s="2">
        <v>411</v>
      </c>
      <c r="M5" s="24">
        <v>4012869000</v>
      </c>
      <c r="N5" s="2">
        <v>320</v>
      </c>
      <c r="O5" s="24">
        <v>2502582100</v>
      </c>
      <c r="P5" s="2">
        <v>338</v>
      </c>
      <c r="Q5" s="24">
        <v>2738581500</v>
      </c>
      <c r="R5" s="28">
        <f t="shared" si="0"/>
        <v>1182</v>
      </c>
      <c r="S5" s="29">
        <f t="shared" si="1"/>
        <v>9028832700</v>
      </c>
      <c r="T5" s="6">
        <f t="shared" si="2"/>
        <v>1389</v>
      </c>
      <c r="U5" s="30">
        <f t="shared" si="3"/>
        <v>11659417300</v>
      </c>
      <c r="V5" s="37">
        <f t="shared" si="4"/>
        <v>0.2913537870737155</v>
      </c>
    </row>
    <row r="6" spans="1:22" ht="10.5">
      <c r="A6" s="21" t="s">
        <v>28</v>
      </c>
      <c r="B6" s="9">
        <v>67</v>
      </c>
      <c r="C6" s="23">
        <v>428329300</v>
      </c>
      <c r="D6" s="9">
        <v>66</v>
      </c>
      <c r="E6" s="23">
        <v>446681800</v>
      </c>
      <c r="F6" s="4">
        <v>83</v>
      </c>
      <c r="G6" s="7">
        <v>528886600</v>
      </c>
      <c r="H6" s="9">
        <v>98</v>
      </c>
      <c r="I6" s="23">
        <v>678067700</v>
      </c>
      <c r="J6" s="2">
        <v>93</v>
      </c>
      <c r="K6" s="24">
        <v>729789500</v>
      </c>
      <c r="L6" s="2">
        <v>96</v>
      </c>
      <c r="M6" s="24">
        <v>719700300</v>
      </c>
      <c r="N6" s="2">
        <v>92</v>
      </c>
      <c r="O6" s="24">
        <v>457511800</v>
      </c>
      <c r="P6" s="2">
        <v>87</v>
      </c>
      <c r="Q6" s="24">
        <v>537520800</v>
      </c>
      <c r="R6" s="28">
        <f t="shared" si="0"/>
        <v>314</v>
      </c>
      <c r="S6" s="29">
        <f t="shared" si="1"/>
        <v>2081965400</v>
      </c>
      <c r="T6" s="6">
        <f t="shared" si="2"/>
        <v>368</v>
      </c>
      <c r="U6" s="30">
        <f t="shared" si="3"/>
        <v>2444522400</v>
      </c>
      <c r="V6" s="37">
        <f t="shared" si="4"/>
        <v>0.1741417028352152</v>
      </c>
    </row>
    <row r="7" spans="1:22" ht="10.5">
      <c r="A7" s="21" t="s">
        <v>43</v>
      </c>
      <c r="B7" s="9">
        <v>48</v>
      </c>
      <c r="C7" s="23">
        <v>247002600</v>
      </c>
      <c r="D7" s="9">
        <v>47</v>
      </c>
      <c r="E7" s="23">
        <v>201994600</v>
      </c>
      <c r="F7" s="4">
        <v>35</v>
      </c>
      <c r="G7" s="7">
        <v>188548900</v>
      </c>
      <c r="H7" s="9">
        <v>46</v>
      </c>
      <c r="I7" s="23">
        <v>243217200</v>
      </c>
      <c r="J7" s="2">
        <v>62</v>
      </c>
      <c r="K7" s="24">
        <v>293342200</v>
      </c>
      <c r="L7" s="2">
        <v>78</v>
      </c>
      <c r="M7" s="24">
        <v>401921900</v>
      </c>
      <c r="N7" s="2">
        <v>70</v>
      </c>
      <c r="O7" s="24">
        <v>272169500</v>
      </c>
      <c r="P7" s="2">
        <v>71</v>
      </c>
      <c r="Q7" s="24">
        <v>435864400</v>
      </c>
      <c r="R7" s="28">
        <f t="shared" si="0"/>
        <v>176</v>
      </c>
      <c r="S7" s="29">
        <f t="shared" si="1"/>
        <v>880763300</v>
      </c>
      <c r="T7" s="6">
        <f t="shared" si="2"/>
        <v>281</v>
      </c>
      <c r="U7" s="30">
        <f t="shared" si="3"/>
        <v>1403298000</v>
      </c>
      <c r="V7" s="37">
        <f t="shared" si="4"/>
        <v>0.5932748333178732</v>
      </c>
    </row>
    <row r="8" spans="1:22" ht="10.5">
      <c r="A8" s="21" t="s">
        <v>52</v>
      </c>
      <c r="B8" s="9">
        <v>32</v>
      </c>
      <c r="C8" s="23">
        <v>177204000</v>
      </c>
      <c r="D8" s="9">
        <v>25</v>
      </c>
      <c r="E8" s="23">
        <v>73570000</v>
      </c>
      <c r="F8" s="4">
        <v>28</v>
      </c>
      <c r="G8" s="7">
        <v>223309700</v>
      </c>
      <c r="H8" s="9">
        <v>32</v>
      </c>
      <c r="I8" s="23">
        <v>215330100</v>
      </c>
      <c r="J8" s="2">
        <v>26</v>
      </c>
      <c r="K8" s="24">
        <v>202844700</v>
      </c>
      <c r="L8" s="2">
        <v>44</v>
      </c>
      <c r="M8" s="24">
        <v>207266000</v>
      </c>
      <c r="N8" s="2">
        <v>46</v>
      </c>
      <c r="O8" s="24">
        <v>374988400</v>
      </c>
      <c r="P8" s="2">
        <v>39</v>
      </c>
      <c r="Q8" s="24">
        <v>194131300</v>
      </c>
      <c r="R8" s="28">
        <f t="shared" si="0"/>
        <v>117</v>
      </c>
      <c r="S8" s="29">
        <f t="shared" si="1"/>
        <v>689413800</v>
      </c>
      <c r="T8" s="6">
        <f t="shared" si="2"/>
        <v>155</v>
      </c>
      <c r="U8" s="30">
        <f t="shared" si="3"/>
        <v>979230400</v>
      </c>
      <c r="V8" s="37">
        <f t="shared" si="4"/>
        <v>0.4203811992159136</v>
      </c>
    </row>
    <row r="9" spans="1:22" ht="10.5">
      <c r="A9" s="21" t="s">
        <v>23</v>
      </c>
      <c r="B9" s="9">
        <v>8</v>
      </c>
      <c r="C9" s="23">
        <v>38168000</v>
      </c>
      <c r="D9" s="9">
        <v>12</v>
      </c>
      <c r="E9" s="23">
        <v>62767000</v>
      </c>
      <c r="F9" s="4">
        <v>8</v>
      </c>
      <c r="G9" s="7">
        <v>14524900</v>
      </c>
      <c r="H9" s="9">
        <v>16</v>
      </c>
      <c r="I9" s="23">
        <v>116034100</v>
      </c>
      <c r="J9" s="2">
        <v>14</v>
      </c>
      <c r="K9" s="24">
        <v>144407900</v>
      </c>
      <c r="L9" s="2">
        <v>18</v>
      </c>
      <c r="M9" s="24">
        <v>124201900</v>
      </c>
      <c r="N9" s="2">
        <v>14</v>
      </c>
      <c r="O9" s="24">
        <v>82018000</v>
      </c>
      <c r="P9" s="2">
        <v>23</v>
      </c>
      <c r="Q9" s="24">
        <v>410679000</v>
      </c>
      <c r="R9" s="28">
        <f t="shared" si="0"/>
        <v>44</v>
      </c>
      <c r="S9" s="29">
        <f t="shared" si="1"/>
        <v>231494000</v>
      </c>
      <c r="T9" s="6">
        <f t="shared" si="2"/>
        <v>69</v>
      </c>
      <c r="U9" s="30">
        <f t="shared" si="3"/>
        <v>761306800</v>
      </c>
      <c r="V9" s="37">
        <f t="shared" si="4"/>
        <v>2.2886675248602555</v>
      </c>
    </row>
    <row r="10" spans="1:22" ht="10.5">
      <c r="A10" s="21" t="s">
        <v>56</v>
      </c>
      <c r="B10" s="9">
        <v>24</v>
      </c>
      <c r="C10" s="23">
        <v>112147000</v>
      </c>
      <c r="D10" s="9">
        <v>37</v>
      </c>
      <c r="E10" s="23">
        <v>130625600</v>
      </c>
      <c r="F10" s="4">
        <v>22</v>
      </c>
      <c r="G10" s="7">
        <v>180158000</v>
      </c>
      <c r="H10" s="9">
        <v>27</v>
      </c>
      <c r="I10" s="23">
        <v>158536500</v>
      </c>
      <c r="J10" s="2">
        <v>26</v>
      </c>
      <c r="K10" s="24">
        <v>176360800</v>
      </c>
      <c r="L10" s="2">
        <v>36</v>
      </c>
      <c r="M10" s="24">
        <v>148308300</v>
      </c>
      <c r="N10" s="2">
        <v>25</v>
      </c>
      <c r="O10" s="24">
        <v>178095500</v>
      </c>
      <c r="P10" s="2">
        <v>26</v>
      </c>
      <c r="Q10" s="24">
        <v>135870000</v>
      </c>
      <c r="R10" s="28">
        <f t="shared" si="0"/>
        <v>110</v>
      </c>
      <c r="S10" s="29">
        <f t="shared" si="1"/>
        <v>581467100</v>
      </c>
      <c r="T10" s="6">
        <f t="shared" si="2"/>
        <v>113</v>
      </c>
      <c r="U10" s="30">
        <f t="shared" si="3"/>
        <v>638634600</v>
      </c>
      <c r="V10" s="37">
        <f t="shared" si="4"/>
        <v>0.09831596662992627</v>
      </c>
    </row>
    <row r="11" spans="1:22" ht="10.5">
      <c r="A11" s="21" t="s">
        <v>47</v>
      </c>
      <c r="B11" s="9">
        <v>17</v>
      </c>
      <c r="C11" s="23">
        <v>45352000</v>
      </c>
      <c r="D11" s="9">
        <v>41</v>
      </c>
      <c r="E11" s="23">
        <v>130306000</v>
      </c>
      <c r="F11" s="4">
        <v>39</v>
      </c>
      <c r="G11" s="7">
        <v>140016300</v>
      </c>
      <c r="H11" s="9">
        <v>35</v>
      </c>
      <c r="I11" s="23">
        <v>93873000</v>
      </c>
      <c r="J11" s="2">
        <v>35</v>
      </c>
      <c r="K11" s="24">
        <v>83672000</v>
      </c>
      <c r="L11" s="2">
        <v>43</v>
      </c>
      <c r="M11" s="24">
        <v>171275800</v>
      </c>
      <c r="N11" s="2">
        <v>39</v>
      </c>
      <c r="O11" s="24">
        <v>146357400</v>
      </c>
      <c r="P11" s="2">
        <v>45</v>
      </c>
      <c r="Q11" s="24">
        <v>141728000</v>
      </c>
      <c r="R11" s="28">
        <f t="shared" si="0"/>
        <v>132</v>
      </c>
      <c r="S11" s="29">
        <f t="shared" si="1"/>
        <v>409547300</v>
      </c>
      <c r="T11" s="6">
        <f t="shared" si="2"/>
        <v>162</v>
      </c>
      <c r="U11" s="30">
        <f t="shared" si="3"/>
        <v>543033200</v>
      </c>
      <c r="V11" s="37">
        <f t="shared" si="4"/>
        <v>0.32593524606315316</v>
      </c>
    </row>
    <row r="12" spans="1:22" ht="10.5">
      <c r="A12" s="21" t="s">
        <v>36</v>
      </c>
      <c r="B12" s="9">
        <v>10</v>
      </c>
      <c r="C12" s="23">
        <v>33484900</v>
      </c>
      <c r="D12" s="9">
        <v>10</v>
      </c>
      <c r="E12" s="23">
        <v>105817800</v>
      </c>
      <c r="F12" s="4">
        <v>6</v>
      </c>
      <c r="G12" s="7">
        <v>40161100</v>
      </c>
      <c r="H12" s="9">
        <v>8</v>
      </c>
      <c r="I12" s="23">
        <v>107148100</v>
      </c>
      <c r="J12" s="2">
        <v>13</v>
      </c>
      <c r="K12" s="24">
        <v>105309900</v>
      </c>
      <c r="L12" s="2">
        <v>20</v>
      </c>
      <c r="M12" s="24">
        <v>170873900</v>
      </c>
      <c r="N12" s="2">
        <v>23</v>
      </c>
      <c r="O12" s="24">
        <v>199594600</v>
      </c>
      <c r="P12" s="2">
        <v>10</v>
      </c>
      <c r="Q12" s="24">
        <v>59977800</v>
      </c>
      <c r="R12" s="28">
        <f t="shared" si="0"/>
        <v>34</v>
      </c>
      <c r="S12" s="29">
        <f t="shared" si="1"/>
        <v>286611900</v>
      </c>
      <c r="T12" s="6">
        <f t="shared" si="2"/>
        <v>66</v>
      </c>
      <c r="U12" s="30">
        <f t="shared" si="3"/>
        <v>535756200</v>
      </c>
      <c r="V12" s="37">
        <f t="shared" si="4"/>
        <v>0.8692740950393197</v>
      </c>
    </row>
    <row r="13" spans="1:22" ht="10.5">
      <c r="A13" s="21" t="s">
        <v>14</v>
      </c>
      <c r="B13" s="9">
        <v>20</v>
      </c>
      <c r="C13" s="23">
        <v>89054900</v>
      </c>
      <c r="D13" s="9">
        <v>17</v>
      </c>
      <c r="E13" s="23">
        <v>151546100</v>
      </c>
      <c r="F13" s="4">
        <v>16</v>
      </c>
      <c r="G13" s="7">
        <v>52898100</v>
      </c>
      <c r="H13" s="9">
        <v>25</v>
      </c>
      <c r="I13" s="23">
        <v>178600200</v>
      </c>
      <c r="J13" s="2">
        <v>16</v>
      </c>
      <c r="K13" s="24">
        <v>67931500</v>
      </c>
      <c r="L13" s="2">
        <v>24</v>
      </c>
      <c r="M13" s="24">
        <v>83262000</v>
      </c>
      <c r="N13" s="2">
        <v>21</v>
      </c>
      <c r="O13" s="24">
        <v>94013800</v>
      </c>
      <c r="P13" s="2">
        <v>28</v>
      </c>
      <c r="Q13" s="24">
        <v>257747300</v>
      </c>
      <c r="R13" s="28">
        <f t="shared" si="0"/>
        <v>78</v>
      </c>
      <c r="S13" s="29">
        <f t="shared" si="1"/>
        <v>472099300</v>
      </c>
      <c r="T13" s="6">
        <f t="shared" si="2"/>
        <v>89</v>
      </c>
      <c r="U13" s="30">
        <f t="shared" si="3"/>
        <v>502954600</v>
      </c>
      <c r="V13" s="37">
        <f t="shared" si="4"/>
        <v>0.06535764827442023</v>
      </c>
    </row>
    <row r="14" spans="1:22" ht="10.5">
      <c r="A14" s="21" t="s">
        <v>40</v>
      </c>
      <c r="B14" s="9">
        <v>22</v>
      </c>
      <c r="C14" s="23">
        <v>100619900</v>
      </c>
      <c r="D14" s="9">
        <v>16</v>
      </c>
      <c r="E14" s="23">
        <v>90261000</v>
      </c>
      <c r="F14" s="4">
        <v>15</v>
      </c>
      <c r="G14" s="7">
        <v>69720000</v>
      </c>
      <c r="H14" s="9">
        <v>22</v>
      </c>
      <c r="I14" s="23">
        <v>287686400</v>
      </c>
      <c r="J14" s="2">
        <v>24</v>
      </c>
      <c r="K14" s="24">
        <v>219249000</v>
      </c>
      <c r="L14" s="2">
        <v>22</v>
      </c>
      <c r="M14" s="24">
        <v>88397800</v>
      </c>
      <c r="N14" s="2">
        <v>12</v>
      </c>
      <c r="O14" s="24">
        <v>73428800</v>
      </c>
      <c r="P14" s="2">
        <v>18</v>
      </c>
      <c r="Q14" s="24">
        <v>88832900</v>
      </c>
      <c r="R14" s="28">
        <f t="shared" si="0"/>
        <v>75</v>
      </c>
      <c r="S14" s="29">
        <f t="shared" si="1"/>
        <v>548287300</v>
      </c>
      <c r="T14" s="6">
        <f t="shared" si="2"/>
        <v>76</v>
      </c>
      <c r="U14" s="30">
        <f t="shared" si="3"/>
        <v>469908500</v>
      </c>
      <c r="V14" s="37">
        <f t="shared" si="4"/>
        <v>-0.14295206181138975</v>
      </c>
    </row>
    <row r="15" spans="1:22" ht="10.5">
      <c r="A15" s="21" t="s">
        <v>29</v>
      </c>
      <c r="B15" s="9">
        <v>21</v>
      </c>
      <c r="C15" s="23">
        <v>43264800</v>
      </c>
      <c r="D15" s="9">
        <v>15</v>
      </c>
      <c r="E15" s="23">
        <v>50632100</v>
      </c>
      <c r="F15" s="4">
        <v>10</v>
      </c>
      <c r="G15" s="7">
        <v>84872300</v>
      </c>
      <c r="H15" s="9">
        <v>22</v>
      </c>
      <c r="I15" s="23">
        <v>106962000</v>
      </c>
      <c r="J15" s="2">
        <v>18</v>
      </c>
      <c r="K15" s="24">
        <v>85627900</v>
      </c>
      <c r="L15" s="2">
        <v>27</v>
      </c>
      <c r="M15" s="24">
        <v>115689200</v>
      </c>
      <c r="N15" s="2">
        <v>20</v>
      </c>
      <c r="O15" s="24">
        <v>153133000</v>
      </c>
      <c r="P15" s="2">
        <v>9</v>
      </c>
      <c r="Q15" s="24">
        <v>59702200</v>
      </c>
      <c r="R15" s="28">
        <f t="shared" si="0"/>
        <v>68</v>
      </c>
      <c r="S15" s="29">
        <f t="shared" si="1"/>
        <v>285731200</v>
      </c>
      <c r="T15" s="6">
        <f t="shared" si="2"/>
        <v>74</v>
      </c>
      <c r="U15" s="30">
        <f t="shared" si="3"/>
        <v>414152300</v>
      </c>
      <c r="V15" s="37">
        <f t="shared" si="4"/>
        <v>0.4494472427232308</v>
      </c>
    </row>
    <row r="16" spans="1:22" ht="10.5">
      <c r="A16" s="21" t="s">
        <v>54</v>
      </c>
      <c r="B16" s="9">
        <v>7</v>
      </c>
      <c r="C16" s="23">
        <v>36501000</v>
      </c>
      <c r="D16" s="9">
        <v>14</v>
      </c>
      <c r="E16" s="23">
        <v>88212200</v>
      </c>
      <c r="F16" s="4">
        <v>7</v>
      </c>
      <c r="G16" s="7">
        <v>35250000</v>
      </c>
      <c r="H16" s="9">
        <v>20</v>
      </c>
      <c r="I16" s="23">
        <v>90569000</v>
      </c>
      <c r="J16" s="2">
        <v>12</v>
      </c>
      <c r="K16" s="24">
        <v>90306000</v>
      </c>
      <c r="L16" s="2">
        <v>19</v>
      </c>
      <c r="M16" s="24">
        <v>126862500</v>
      </c>
      <c r="N16" s="2">
        <v>10</v>
      </c>
      <c r="O16" s="24">
        <v>84417800</v>
      </c>
      <c r="P16" s="2">
        <v>14</v>
      </c>
      <c r="Q16" s="24">
        <v>97302000</v>
      </c>
      <c r="R16" s="28">
        <f t="shared" si="0"/>
        <v>48</v>
      </c>
      <c r="S16" s="29">
        <f t="shared" si="1"/>
        <v>250532200</v>
      </c>
      <c r="T16" s="6">
        <f t="shared" si="2"/>
        <v>55</v>
      </c>
      <c r="U16" s="30">
        <f t="shared" si="3"/>
        <v>398888300</v>
      </c>
      <c r="V16" s="37">
        <f t="shared" si="4"/>
        <v>0.5921638016989433</v>
      </c>
    </row>
    <row r="17" spans="1:22" ht="10.5">
      <c r="A17" s="21" t="s">
        <v>19</v>
      </c>
      <c r="B17" s="9">
        <v>7</v>
      </c>
      <c r="C17" s="23">
        <v>29619000</v>
      </c>
      <c r="D17" s="9">
        <v>12</v>
      </c>
      <c r="E17" s="23">
        <v>109424900</v>
      </c>
      <c r="F17" s="4">
        <v>18</v>
      </c>
      <c r="G17" s="7">
        <v>132407100</v>
      </c>
      <c r="H17" s="9">
        <v>8</v>
      </c>
      <c r="I17" s="23">
        <v>32211000</v>
      </c>
      <c r="J17" s="2">
        <v>16</v>
      </c>
      <c r="K17" s="24">
        <v>118549500</v>
      </c>
      <c r="L17" s="2">
        <v>19</v>
      </c>
      <c r="M17" s="24">
        <v>53173200</v>
      </c>
      <c r="N17" s="2">
        <v>18</v>
      </c>
      <c r="O17" s="24">
        <v>67721200</v>
      </c>
      <c r="P17" s="2">
        <v>14</v>
      </c>
      <c r="Q17" s="24">
        <v>104009100</v>
      </c>
      <c r="R17" s="28">
        <f t="shared" si="0"/>
        <v>45</v>
      </c>
      <c r="S17" s="29">
        <f t="shared" si="1"/>
        <v>303662000</v>
      </c>
      <c r="T17" s="6">
        <f t="shared" si="2"/>
        <v>67</v>
      </c>
      <c r="U17" s="30">
        <f t="shared" si="3"/>
        <v>343453000</v>
      </c>
      <c r="V17" s="37">
        <f t="shared" si="4"/>
        <v>0.13103713997800187</v>
      </c>
    </row>
    <row r="18" spans="1:22" ht="10.5">
      <c r="A18" s="21" t="s">
        <v>18</v>
      </c>
      <c r="B18" s="9">
        <v>7</v>
      </c>
      <c r="C18" s="23">
        <v>55500900</v>
      </c>
      <c r="D18" s="9">
        <v>7</v>
      </c>
      <c r="E18" s="23">
        <v>69123900</v>
      </c>
      <c r="F18" s="4">
        <v>10</v>
      </c>
      <c r="G18" s="7">
        <v>129236000</v>
      </c>
      <c r="H18" s="9">
        <v>10</v>
      </c>
      <c r="I18" s="23">
        <v>39200500</v>
      </c>
      <c r="J18" s="2">
        <v>14</v>
      </c>
      <c r="K18" s="24">
        <v>48304200</v>
      </c>
      <c r="L18" s="2">
        <v>9</v>
      </c>
      <c r="M18" s="24">
        <v>102630300</v>
      </c>
      <c r="N18" s="2">
        <v>13</v>
      </c>
      <c r="O18" s="24">
        <v>63535500</v>
      </c>
      <c r="P18" s="2">
        <v>6</v>
      </c>
      <c r="Q18" s="24">
        <v>10101000</v>
      </c>
      <c r="R18" s="28">
        <f t="shared" si="0"/>
        <v>34</v>
      </c>
      <c r="S18" s="29">
        <f t="shared" si="1"/>
        <v>293061300</v>
      </c>
      <c r="T18" s="6">
        <f t="shared" si="2"/>
        <v>42</v>
      </c>
      <c r="U18" s="30">
        <f t="shared" si="3"/>
        <v>224571000</v>
      </c>
      <c r="V18" s="37">
        <f t="shared" si="4"/>
        <v>-0.23370639521492603</v>
      </c>
    </row>
    <row r="19" spans="1:22" ht="10.5">
      <c r="A19" s="21" t="s">
        <v>15</v>
      </c>
      <c r="B19" s="9">
        <v>6</v>
      </c>
      <c r="C19" s="23">
        <v>72311200</v>
      </c>
      <c r="D19" s="9">
        <v>11</v>
      </c>
      <c r="E19" s="23">
        <v>48390000</v>
      </c>
      <c r="F19" s="4">
        <v>9</v>
      </c>
      <c r="G19" s="7">
        <v>17039900</v>
      </c>
      <c r="H19" s="9">
        <v>12</v>
      </c>
      <c r="I19" s="23">
        <v>18883000</v>
      </c>
      <c r="J19" s="2">
        <v>15</v>
      </c>
      <c r="K19" s="24">
        <v>131902000</v>
      </c>
      <c r="L19" s="2">
        <v>16</v>
      </c>
      <c r="M19" s="24">
        <v>24553000</v>
      </c>
      <c r="N19" s="2">
        <v>14</v>
      </c>
      <c r="O19" s="24">
        <v>22756900</v>
      </c>
      <c r="P19" s="2">
        <v>14</v>
      </c>
      <c r="Q19" s="24">
        <v>37294700</v>
      </c>
      <c r="R19" s="28">
        <f t="shared" si="0"/>
        <v>38</v>
      </c>
      <c r="S19" s="29">
        <f t="shared" si="1"/>
        <v>156624100</v>
      </c>
      <c r="T19" s="6">
        <f t="shared" si="2"/>
        <v>59</v>
      </c>
      <c r="U19" s="30">
        <f t="shared" si="3"/>
        <v>216506600</v>
      </c>
      <c r="V19" s="37">
        <f t="shared" si="4"/>
        <v>0.382332603986232</v>
      </c>
    </row>
    <row r="20" spans="1:22" ht="10.5">
      <c r="A20" s="21" t="s">
        <v>46</v>
      </c>
      <c r="B20" s="9">
        <v>5</v>
      </c>
      <c r="C20" s="23">
        <v>29300100</v>
      </c>
      <c r="D20" s="9">
        <v>1</v>
      </c>
      <c r="E20" s="23">
        <v>3680000</v>
      </c>
      <c r="F20" s="4">
        <v>6</v>
      </c>
      <c r="G20" s="7">
        <v>37819900</v>
      </c>
      <c r="H20" s="9">
        <v>5</v>
      </c>
      <c r="I20" s="23">
        <v>18026000</v>
      </c>
      <c r="J20" s="2">
        <v>10</v>
      </c>
      <c r="K20" s="24">
        <v>46288000</v>
      </c>
      <c r="L20" s="2">
        <v>8</v>
      </c>
      <c r="M20" s="24">
        <v>60784200</v>
      </c>
      <c r="N20" s="2">
        <v>10</v>
      </c>
      <c r="O20" s="24">
        <v>49751100</v>
      </c>
      <c r="P20" s="2">
        <v>7</v>
      </c>
      <c r="Q20" s="24">
        <v>38189000</v>
      </c>
      <c r="R20" s="28">
        <f t="shared" si="0"/>
        <v>17</v>
      </c>
      <c r="S20" s="29">
        <f t="shared" si="1"/>
        <v>88826000</v>
      </c>
      <c r="T20" s="6">
        <f t="shared" si="2"/>
        <v>35</v>
      </c>
      <c r="U20" s="30">
        <f t="shared" si="3"/>
        <v>195012300</v>
      </c>
      <c r="V20" s="37">
        <f t="shared" si="4"/>
        <v>1.195441649967352</v>
      </c>
    </row>
    <row r="21" spans="1:22" ht="10.5">
      <c r="A21" s="21" t="s">
        <v>44</v>
      </c>
      <c r="B21" s="9">
        <v>10</v>
      </c>
      <c r="C21" s="23">
        <v>30164700</v>
      </c>
      <c r="D21" s="9">
        <v>11</v>
      </c>
      <c r="E21" s="23">
        <v>17625000</v>
      </c>
      <c r="F21" s="4">
        <v>16</v>
      </c>
      <c r="G21" s="7">
        <v>40120000</v>
      </c>
      <c r="H21" s="9">
        <v>18</v>
      </c>
      <c r="I21" s="23">
        <v>27904900</v>
      </c>
      <c r="J21" s="2">
        <v>11</v>
      </c>
      <c r="K21" s="24">
        <v>19746000</v>
      </c>
      <c r="L21" s="2">
        <v>15</v>
      </c>
      <c r="M21" s="24">
        <v>31704000</v>
      </c>
      <c r="N21" s="2">
        <v>17</v>
      </c>
      <c r="O21" s="24">
        <v>75443000</v>
      </c>
      <c r="P21" s="2">
        <v>16</v>
      </c>
      <c r="Q21" s="24">
        <v>57564000</v>
      </c>
      <c r="R21" s="28">
        <f t="shared" si="0"/>
        <v>55</v>
      </c>
      <c r="S21" s="29">
        <f t="shared" si="1"/>
        <v>115814600</v>
      </c>
      <c r="T21" s="6">
        <f t="shared" si="2"/>
        <v>59</v>
      </c>
      <c r="U21" s="30">
        <f t="shared" si="3"/>
        <v>184457000</v>
      </c>
      <c r="V21" s="37">
        <f t="shared" si="4"/>
        <v>0.592692113084188</v>
      </c>
    </row>
    <row r="22" spans="1:22" ht="10.5">
      <c r="A22" s="49" t="s">
        <v>31</v>
      </c>
      <c r="B22" s="50">
        <v>12</v>
      </c>
      <c r="C22" s="51">
        <v>27793100</v>
      </c>
      <c r="D22" s="50">
        <v>5</v>
      </c>
      <c r="E22" s="51">
        <v>43673100</v>
      </c>
      <c r="F22" s="52">
        <v>9</v>
      </c>
      <c r="G22" s="53">
        <v>36075200</v>
      </c>
      <c r="H22" s="50">
        <v>7</v>
      </c>
      <c r="I22" s="51">
        <v>23683000</v>
      </c>
      <c r="J22" s="54">
        <v>4</v>
      </c>
      <c r="K22" s="55">
        <v>14149800</v>
      </c>
      <c r="L22" s="54">
        <v>11</v>
      </c>
      <c r="M22" s="55">
        <v>72489800</v>
      </c>
      <c r="N22" s="54">
        <v>13</v>
      </c>
      <c r="O22" s="55">
        <v>43199900</v>
      </c>
      <c r="P22" s="54">
        <v>4</v>
      </c>
      <c r="Q22" s="55">
        <v>22319000</v>
      </c>
      <c r="R22" s="56">
        <f t="shared" si="0"/>
        <v>33</v>
      </c>
      <c r="S22" s="57">
        <f t="shared" si="1"/>
        <v>131224400</v>
      </c>
      <c r="T22" s="58">
        <f t="shared" si="2"/>
        <v>32</v>
      </c>
      <c r="U22" s="59">
        <f t="shared" si="3"/>
        <v>152158500</v>
      </c>
      <c r="V22" s="60">
        <f t="shared" si="4"/>
        <v>0.1595290205175257</v>
      </c>
    </row>
    <row r="23" spans="1:22" ht="10.5">
      <c r="A23" s="21" t="s">
        <v>32</v>
      </c>
      <c r="B23" s="9">
        <v>5</v>
      </c>
      <c r="C23" s="23">
        <v>48300000</v>
      </c>
      <c r="D23" s="9">
        <v>11</v>
      </c>
      <c r="E23" s="23">
        <v>90103900</v>
      </c>
      <c r="F23" s="4">
        <v>6</v>
      </c>
      <c r="G23" s="7">
        <v>26350000</v>
      </c>
      <c r="H23" s="9">
        <v>12</v>
      </c>
      <c r="I23" s="23">
        <v>101484900</v>
      </c>
      <c r="J23" s="2">
        <v>6</v>
      </c>
      <c r="K23" s="24">
        <v>22833000</v>
      </c>
      <c r="L23" s="2">
        <v>9</v>
      </c>
      <c r="M23" s="24">
        <v>52894000</v>
      </c>
      <c r="N23" s="2">
        <v>6</v>
      </c>
      <c r="O23" s="24">
        <v>34679400</v>
      </c>
      <c r="P23" s="2">
        <v>8</v>
      </c>
      <c r="Q23" s="24">
        <v>38425100</v>
      </c>
      <c r="R23" s="28">
        <f t="shared" si="0"/>
        <v>34</v>
      </c>
      <c r="S23" s="29">
        <f t="shared" si="1"/>
        <v>266238800</v>
      </c>
      <c r="T23" s="6">
        <f t="shared" si="2"/>
        <v>29</v>
      </c>
      <c r="U23" s="30">
        <f t="shared" si="3"/>
        <v>148831500</v>
      </c>
      <c r="V23" s="37">
        <f t="shared" si="4"/>
        <v>-0.44098493532873495</v>
      </c>
    </row>
    <row r="24" spans="1:22" ht="10.5">
      <c r="A24" s="21" t="s">
        <v>53</v>
      </c>
      <c r="B24" s="9">
        <v>7</v>
      </c>
      <c r="C24" s="23">
        <v>25625200</v>
      </c>
      <c r="D24" s="9">
        <v>9</v>
      </c>
      <c r="E24" s="23">
        <v>92787900</v>
      </c>
      <c r="F24" s="4">
        <v>8</v>
      </c>
      <c r="G24" s="7">
        <v>20750000</v>
      </c>
      <c r="H24" s="9">
        <v>12</v>
      </c>
      <c r="I24" s="23">
        <v>34395000</v>
      </c>
      <c r="J24" s="2">
        <v>5</v>
      </c>
      <c r="K24" s="24">
        <v>2000000</v>
      </c>
      <c r="L24" s="2">
        <v>9</v>
      </c>
      <c r="M24" s="24">
        <v>78830000</v>
      </c>
      <c r="N24" s="2">
        <v>9</v>
      </c>
      <c r="O24" s="24">
        <v>53400100</v>
      </c>
      <c r="P24" s="2">
        <v>3</v>
      </c>
      <c r="Q24" s="24">
        <v>10541500</v>
      </c>
      <c r="R24" s="28">
        <f t="shared" si="0"/>
        <v>36</v>
      </c>
      <c r="S24" s="29">
        <f t="shared" si="1"/>
        <v>173558100</v>
      </c>
      <c r="T24" s="6">
        <f t="shared" si="2"/>
        <v>26</v>
      </c>
      <c r="U24" s="30">
        <f t="shared" si="3"/>
        <v>144771600</v>
      </c>
      <c r="V24" s="37">
        <f t="shared" si="4"/>
        <v>-0.16586088462595522</v>
      </c>
    </row>
    <row r="25" spans="1:22" ht="10.5">
      <c r="A25" s="21" t="s">
        <v>57</v>
      </c>
      <c r="B25" s="9">
        <v>1</v>
      </c>
      <c r="C25" s="23">
        <v>2899900</v>
      </c>
      <c r="D25" s="9">
        <v>3</v>
      </c>
      <c r="E25" s="23">
        <v>3100000</v>
      </c>
      <c r="F25" s="4">
        <v>3</v>
      </c>
      <c r="G25" s="7">
        <v>7874000</v>
      </c>
      <c r="H25" s="9">
        <v>4</v>
      </c>
      <c r="I25" s="23">
        <v>9085000</v>
      </c>
      <c r="J25" s="2">
        <v>4</v>
      </c>
      <c r="K25" s="24">
        <v>6000000</v>
      </c>
      <c r="L25" s="2">
        <v>7</v>
      </c>
      <c r="M25" s="24">
        <v>95715100</v>
      </c>
      <c r="N25" s="2">
        <v>4</v>
      </c>
      <c r="O25" s="24">
        <v>5353000</v>
      </c>
      <c r="P25" s="2">
        <v>5</v>
      </c>
      <c r="Q25" s="24">
        <v>12897900</v>
      </c>
      <c r="R25" s="28">
        <f t="shared" si="0"/>
        <v>11</v>
      </c>
      <c r="S25" s="29">
        <f t="shared" si="1"/>
        <v>22958900</v>
      </c>
      <c r="T25" s="6">
        <f t="shared" si="2"/>
        <v>20</v>
      </c>
      <c r="U25" s="30">
        <f t="shared" si="3"/>
        <v>119966000</v>
      </c>
      <c r="V25" s="37">
        <f t="shared" si="4"/>
        <v>4.225250338648628</v>
      </c>
    </row>
    <row r="26" spans="1:22" ht="10.5">
      <c r="A26" s="21" t="s">
        <v>16</v>
      </c>
      <c r="B26" s="9"/>
      <c r="C26" s="23"/>
      <c r="D26" s="9"/>
      <c r="E26" s="23"/>
      <c r="F26" s="4">
        <v>4</v>
      </c>
      <c r="G26" s="7">
        <v>37945200</v>
      </c>
      <c r="H26" s="9">
        <v>4</v>
      </c>
      <c r="I26" s="23">
        <v>8742100</v>
      </c>
      <c r="J26" s="2">
        <v>2</v>
      </c>
      <c r="K26" s="24">
        <v>25900000</v>
      </c>
      <c r="L26" s="2">
        <v>3</v>
      </c>
      <c r="M26" s="24">
        <v>18740000</v>
      </c>
      <c r="N26" s="2">
        <v>4</v>
      </c>
      <c r="O26" s="24">
        <v>30574900</v>
      </c>
      <c r="P26" s="2">
        <v>5</v>
      </c>
      <c r="Q26" s="24">
        <v>32040000</v>
      </c>
      <c r="R26" s="28">
        <f t="shared" si="0"/>
        <v>8</v>
      </c>
      <c r="S26" s="29">
        <f t="shared" si="1"/>
        <v>46687300</v>
      </c>
      <c r="T26" s="6">
        <f t="shared" si="2"/>
        <v>14</v>
      </c>
      <c r="U26" s="30">
        <f t="shared" si="3"/>
        <v>107254900</v>
      </c>
      <c r="V26" s="37">
        <f t="shared" si="4"/>
        <v>1.2973035493592475</v>
      </c>
    </row>
    <row r="27" spans="1:22" ht="10.5">
      <c r="A27" s="21" t="s">
        <v>21</v>
      </c>
      <c r="B27" s="9">
        <v>1</v>
      </c>
      <c r="C27" s="23">
        <v>1500000</v>
      </c>
      <c r="D27" s="9"/>
      <c r="E27" s="23"/>
      <c r="F27" s="4">
        <v>5</v>
      </c>
      <c r="G27" s="7">
        <v>70211000</v>
      </c>
      <c r="H27" s="9">
        <v>2</v>
      </c>
      <c r="I27" s="23">
        <v>11886100</v>
      </c>
      <c r="J27" s="2">
        <v>1</v>
      </c>
      <c r="K27" s="24">
        <v>1500000</v>
      </c>
      <c r="L27" s="2"/>
      <c r="M27" s="24"/>
      <c r="N27" s="2">
        <v>2</v>
      </c>
      <c r="O27" s="24">
        <v>100000000</v>
      </c>
      <c r="P27" s="2"/>
      <c r="Q27" s="24"/>
      <c r="R27" s="28">
        <f t="shared" si="0"/>
        <v>8</v>
      </c>
      <c r="S27" s="29">
        <f t="shared" si="1"/>
        <v>83597100</v>
      </c>
      <c r="T27" s="6">
        <f t="shared" si="2"/>
        <v>3</v>
      </c>
      <c r="U27" s="30">
        <f t="shared" si="3"/>
        <v>101500000</v>
      </c>
      <c r="V27" s="37">
        <f t="shared" si="4"/>
        <v>0.21415695042052893</v>
      </c>
    </row>
    <row r="28" spans="1:22" ht="10.5">
      <c r="A28" s="21" t="s">
        <v>24</v>
      </c>
      <c r="B28" s="9">
        <v>3</v>
      </c>
      <c r="C28" s="23">
        <v>14100000</v>
      </c>
      <c r="D28" s="9">
        <v>3</v>
      </c>
      <c r="E28" s="23">
        <v>82499900</v>
      </c>
      <c r="F28" s="4">
        <v>5</v>
      </c>
      <c r="G28" s="7">
        <v>35437100</v>
      </c>
      <c r="H28" s="9">
        <v>4</v>
      </c>
      <c r="I28" s="23">
        <v>26391200</v>
      </c>
      <c r="J28" s="2">
        <v>3</v>
      </c>
      <c r="K28" s="24">
        <v>9400000</v>
      </c>
      <c r="L28" s="2">
        <v>4</v>
      </c>
      <c r="M28" s="24">
        <v>18204100</v>
      </c>
      <c r="N28" s="2">
        <v>4</v>
      </c>
      <c r="O28" s="24">
        <v>16026900</v>
      </c>
      <c r="P28" s="2">
        <v>6</v>
      </c>
      <c r="Q28" s="24">
        <v>36338000</v>
      </c>
      <c r="R28" s="28">
        <f t="shared" si="0"/>
        <v>15</v>
      </c>
      <c r="S28" s="29">
        <f t="shared" si="1"/>
        <v>158428200</v>
      </c>
      <c r="T28" s="6">
        <f t="shared" si="2"/>
        <v>17</v>
      </c>
      <c r="U28" s="30">
        <f t="shared" si="3"/>
        <v>79969000</v>
      </c>
      <c r="V28" s="37">
        <f t="shared" si="4"/>
        <v>-0.49523506547445467</v>
      </c>
    </row>
    <row r="29" spans="1:22" ht="10.5">
      <c r="A29" s="21" t="s">
        <v>12</v>
      </c>
      <c r="B29" s="9">
        <v>3</v>
      </c>
      <c r="C29" s="23">
        <v>13494000</v>
      </c>
      <c r="D29" s="9">
        <v>3</v>
      </c>
      <c r="E29" s="23">
        <v>64392000</v>
      </c>
      <c r="F29" s="4">
        <v>5</v>
      </c>
      <c r="G29" s="7">
        <v>17403200</v>
      </c>
      <c r="H29" s="9">
        <v>5</v>
      </c>
      <c r="I29" s="23">
        <v>10611000</v>
      </c>
      <c r="J29" s="2">
        <v>4</v>
      </c>
      <c r="K29" s="24">
        <v>13500000</v>
      </c>
      <c r="L29" s="2">
        <v>4</v>
      </c>
      <c r="M29" s="24">
        <v>26930200</v>
      </c>
      <c r="N29" s="2">
        <v>2</v>
      </c>
      <c r="O29" s="24">
        <v>10500000</v>
      </c>
      <c r="P29" s="2">
        <v>5</v>
      </c>
      <c r="Q29" s="24">
        <v>24029900</v>
      </c>
      <c r="R29" s="28">
        <f t="shared" si="0"/>
        <v>16</v>
      </c>
      <c r="S29" s="29">
        <f t="shared" si="1"/>
        <v>105900200</v>
      </c>
      <c r="T29" s="6">
        <f t="shared" si="2"/>
        <v>15</v>
      </c>
      <c r="U29" s="30">
        <f t="shared" si="3"/>
        <v>74960100</v>
      </c>
      <c r="V29" s="37">
        <f t="shared" si="4"/>
        <v>-0.2921628098908217</v>
      </c>
    </row>
    <row r="30" spans="1:22" ht="10.5">
      <c r="A30" s="21" t="s">
        <v>48</v>
      </c>
      <c r="B30" s="9">
        <v>2</v>
      </c>
      <c r="C30" s="23">
        <v>1100000</v>
      </c>
      <c r="D30" s="9">
        <v>5</v>
      </c>
      <c r="E30" s="23">
        <v>12250000</v>
      </c>
      <c r="F30" s="4">
        <v>5</v>
      </c>
      <c r="G30" s="7">
        <v>18838000</v>
      </c>
      <c r="H30" s="9">
        <v>5</v>
      </c>
      <c r="I30" s="23">
        <v>7036100</v>
      </c>
      <c r="J30" s="2">
        <v>4</v>
      </c>
      <c r="K30" s="24">
        <v>17067000</v>
      </c>
      <c r="L30" s="2">
        <v>3</v>
      </c>
      <c r="M30" s="24">
        <v>11500000</v>
      </c>
      <c r="N30" s="2">
        <v>5</v>
      </c>
      <c r="O30" s="24">
        <v>17240000</v>
      </c>
      <c r="P30" s="2">
        <v>1</v>
      </c>
      <c r="Q30" s="24">
        <v>19000000</v>
      </c>
      <c r="R30" s="28">
        <f t="shared" si="0"/>
        <v>17</v>
      </c>
      <c r="S30" s="29">
        <f t="shared" si="1"/>
        <v>39224100</v>
      </c>
      <c r="T30" s="6">
        <f t="shared" si="2"/>
        <v>13</v>
      </c>
      <c r="U30" s="30">
        <f t="shared" si="3"/>
        <v>64807000</v>
      </c>
      <c r="V30" s="37">
        <f t="shared" si="4"/>
        <v>0.6522240153375093</v>
      </c>
    </row>
    <row r="31" spans="1:22" ht="10.5">
      <c r="A31" s="21" t="s">
        <v>33</v>
      </c>
      <c r="B31" s="9">
        <v>3</v>
      </c>
      <c r="C31" s="23">
        <v>13059100</v>
      </c>
      <c r="D31" s="9">
        <v>2</v>
      </c>
      <c r="E31" s="23">
        <v>240000</v>
      </c>
      <c r="F31" s="4">
        <v>2</v>
      </c>
      <c r="G31" s="7">
        <v>1000000</v>
      </c>
      <c r="H31" s="9">
        <v>5</v>
      </c>
      <c r="I31" s="23">
        <v>4000000</v>
      </c>
      <c r="J31" s="2">
        <v>2</v>
      </c>
      <c r="K31" s="24">
        <v>20000200</v>
      </c>
      <c r="L31" s="2">
        <v>7</v>
      </c>
      <c r="M31" s="24">
        <v>28900000</v>
      </c>
      <c r="N31" s="2">
        <v>3</v>
      </c>
      <c r="O31" s="24">
        <v>6000000</v>
      </c>
      <c r="P31" s="2">
        <v>2</v>
      </c>
      <c r="Q31" s="24">
        <v>6044600</v>
      </c>
      <c r="R31" s="28">
        <f t="shared" si="0"/>
        <v>12</v>
      </c>
      <c r="S31" s="29">
        <f t="shared" si="1"/>
        <v>18299100</v>
      </c>
      <c r="T31" s="6">
        <f t="shared" si="2"/>
        <v>14</v>
      </c>
      <c r="U31" s="30">
        <f t="shared" si="3"/>
        <v>60944800</v>
      </c>
      <c r="V31" s="37">
        <f t="shared" si="4"/>
        <v>2.3304807340251705</v>
      </c>
    </row>
    <row r="32" spans="1:22" ht="10.5">
      <c r="A32" s="21" t="s">
        <v>39</v>
      </c>
      <c r="B32" s="9">
        <v>2</v>
      </c>
      <c r="C32" s="23">
        <v>2750400</v>
      </c>
      <c r="D32" s="9">
        <v>2</v>
      </c>
      <c r="E32" s="23">
        <v>540000</v>
      </c>
      <c r="F32" s="4">
        <v>5</v>
      </c>
      <c r="G32" s="7">
        <v>28456000</v>
      </c>
      <c r="H32" s="9">
        <v>4</v>
      </c>
      <c r="I32" s="23">
        <v>6133000</v>
      </c>
      <c r="J32" s="2">
        <v>3</v>
      </c>
      <c r="K32" s="24">
        <v>23362000</v>
      </c>
      <c r="L32" s="2">
        <v>3</v>
      </c>
      <c r="M32" s="24">
        <v>10507000</v>
      </c>
      <c r="N32" s="2">
        <v>2</v>
      </c>
      <c r="O32" s="24">
        <v>15281100</v>
      </c>
      <c r="P32" s="2">
        <v>3</v>
      </c>
      <c r="Q32" s="24">
        <v>11043000</v>
      </c>
      <c r="R32" s="28">
        <f t="shared" si="0"/>
        <v>13</v>
      </c>
      <c r="S32" s="29">
        <f t="shared" si="1"/>
        <v>37879400</v>
      </c>
      <c r="T32" s="6">
        <f t="shared" si="2"/>
        <v>11</v>
      </c>
      <c r="U32" s="30">
        <f t="shared" si="3"/>
        <v>60193100</v>
      </c>
      <c r="V32" s="37">
        <f t="shared" si="4"/>
        <v>0.5890721605938848</v>
      </c>
    </row>
    <row r="33" spans="1:22" ht="10.5">
      <c r="A33" s="21" t="s">
        <v>51</v>
      </c>
      <c r="B33" s="9">
        <v>3</v>
      </c>
      <c r="C33" s="23">
        <v>2850000</v>
      </c>
      <c r="D33" s="9">
        <v>4</v>
      </c>
      <c r="E33" s="23">
        <v>19550000</v>
      </c>
      <c r="F33" s="4">
        <v>6</v>
      </c>
      <c r="G33" s="7">
        <v>21116000</v>
      </c>
      <c r="H33" s="9">
        <v>2</v>
      </c>
      <c r="I33" s="23">
        <v>9550000</v>
      </c>
      <c r="J33" s="2">
        <v>4</v>
      </c>
      <c r="K33" s="24">
        <v>2612300</v>
      </c>
      <c r="L33" s="2">
        <v>8</v>
      </c>
      <c r="M33" s="24">
        <v>37101200</v>
      </c>
      <c r="N33" s="2">
        <v>6</v>
      </c>
      <c r="O33" s="24">
        <v>12658200</v>
      </c>
      <c r="P33" s="2">
        <v>3</v>
      </c>
      <c r="Q33" s="24">
        <v>5120000</v>
      </c>
      <c r="R33" s="28">
        <f t="shared" si="0"/>
        <v>15</v>
      </c>
      <c r="S33" s="29">
        <f t="shared" si="1"/>
        <v>53066000</v>
      </c>
      <c r="T33" s="6">
        <f t="shared" si="2"/>
        <v>21</v>
      </c>
      <c r="U33" s="30">
        <f t="shared" si="3"/>
        <v>57491700</v>
      </c>
      <c r="V33" s="37">
        <f t="shared" si="4"/>
        <v>0.08339991708438549</v>
      </c>
    </row>
    <row r="34" spans="1:22" ht="10.5">
      <c r="A34" s="21" t="s">
        <v>25</v>
      </c>
      <c r="B34" s="9">
        <v>3</v>
      </c>
      <c r="C34" s="23">
        <v>300000</v>
      </c>
      <c r="D34" s="9">
        <v>1</v>
      </c>
      <c r="E34" s="23">
        <v>1400000</v>
      </c>
      <c r="F34" s="4">
        <v>8</v>
      </c>
      <c r="G34" s="7">
        <v>4066000</v>
      </c>
      <c r="H34" s="9">
        <v>6</v>
      </c>
      <c r="I34" s="23">
        <v>2150000</v>
      </c>
      <c r="J34" s="2">
        <v>6</v>
      </c>
      <c r="K34" s="24">
        <v>2829000</v>
      </c>
      <c r="L34" s="2">
        <v>8</v>
      </c>
      <c r="M34" s="24">
        <v>4830000</v>
      </c>
      <c r="N34" s="2">
        <v>5</v>
      </c>
      <c r="O34" s="24">
        <v>4622000</v>
      </c>
      <c r="P34" s="2">
        <v>17</v>
      </c>
      <c r="Q34" s="24">
        <v>29433000</v>
      </c>
      <c r="R34" s="28">
        <f t="shared" si="0"/>
        <v>18</v>
      </c>
      <c r="S34" s="29">
        <f t="shared" si="1"/>
        <v>7916000</v>
      </c>
      <c r="T34" s="6">
        <f t="shared" si="2"/>
        <v>36</v>
      </c>
      <c r="U34" s="30">
        <f t="shared" si="3"/>
        <v>41714000</v>
      </c>
      <c r="V34" s="37">
        <f t="shared" si="4"/>
        <v>4.269580596260738</v>
      </c>
    </row>
    <row r="35" spans="1:22" ht="10.5">
      <c r="A35" s="21" t="s">
        <v>42</v>
      </c>
      <c r="B35" s="9"/>
      <c r="C35" s="23"/>
      <c r="D35" s="9">
        <v>1</v>
      </c>
      <c r="E35" s="23"/>
      <c r="F35" s="4">
        <v>1</v>
      </c>
      <c r="G35" s="7">
        <v>10000000</v>
      </c>
      <c r="H35" s="9">
        <v>1</v>
      </c>
      <c r="I35" s="23">
        <v>5400000</v>
      </c>
      <c r="J35" s="2"/>
      <c r="K35" s="24"/>
      <c r="L35" s="2">
        <v>3</v>
      </c>
      <c r="M35" s="24">
        <v>28577000</v>
      </c>
      <c r="N35" s="2">
        <v>1</v>
      </c>
      <c r="O35" s="24">
        <v>5141000</v>
      </c>
      <c r="P35" s="2"/>
      <c r="Q35" s="24"/>
      <c r="R35" s="28">
        <f t="shared" si="0"/>
        <v>3</v>
      </c>
      <c r="S35" s="29">
        <f t="shared" si="1"/>
        <v>15400000</v>
      </c>
      <c r="T35" s="6">
        <f t="shared" si="2"/>
        <v>4</v>
      </c>
      <c r="U35" s="30">
        <f t="shared" si="3"/>
        <v>33718000</v>
      </c>
      <c r="V35" s="37">
        <f t="shared" si="4"/>
        <v>1.1894805194805196</v>
      </c>
    </row>
    <row r="36" spans="1:22" ht="10.5">
      <c r="A36" s="21" t="s">
        <v>55</v>
      </c>
      <c r="B36" s="9"/>
      <c r="C36" s="23"/>
      <c r="D36" s="9">
        <v>4</v>
      </c>
      <c r="E36" s="23">
        <v>1150000</v>
      </c>
      <c r="F36" s="4">
        <v>1</v>
      </c>
      <c r="G36" s="7">
        <v>13000000</v>
      </c>
      <c r="H36" s="9"/>
      <c r="I36" s="23"/>
      <c r="J36" s="2">
        <v>1</v>
      </c>
      <c r="K36" s="24">
        <v>350000</v>
      </c>
      <c r="L36" s="2">
        <v>2</v>
      </c>
      <c r="M36" s="24">
        <v>16465000</v>
      </c>
      <c r="N36" s="2">
        <v>2</v>
      </c>
      <c r="O36" s="24">
        <v>15204000</v>
      </c>
      <c r="P36" s="2">
        <v>2</v>
      </c>
      <c r="Q36" s="24">
        <v>1050000</v>
      </c>
      <c r="R36" s="28">
        <f aca="true" t="shared" si="5" ref="R36:R56">B36+D36+F36+H36</f>
        <v>5</v>
      </c>
      <c r="S36" s="29">
        <f aca="true" t="shared" si="6" ref="S36:S56">C36+E36+G36+I36</f>
        <v>14150000</v>
      </c>
      <c r="T36" s="6">
        <f aca="true" t="shared" si="7" ref="T36:T56">J36+L36+N36+P36</f>
        <v>7</v>
      </c>
      <c r="U36" s="30">
        <f aca="true" t="shared" si="8" ref="U36:U56">K36+M36+O36+Q36</f>
        <v>33069000</v>
      </c>
      <c r="V36" s="37">
        <f aca="true" t="shared" si="9" ref="V36:V56">(U36-S36)/S36</f>
        <v>1.3370318021201413</v>
      </c>
    </row>
    <row r="37" spans="1:22" ht="10.5">
      <c r="A37" s="21" t="s">
        <v>17</v>
      </c>
      <c r="B37" s="9">
        <v>1</v>
      </c>
      <c r="C37" s="23">
        <v>2900000</v>
      </c>
      <c r="D37" s="9">
        <v>3</v>
      </c>
      <c r="E37" s="23">
        <v>14559000</v>
      </c>
      <c r="F37" s="4"/>
      <c r="G37" s="7"/>
      <c r="H37" s="9"/>
      <c r="I37" s="23"/>
      <c r="J37" s="2">
        <v>2</v>
      </c>
      <c r="K37" s="24">
        <v>20000000</v>
      </c>
      <c r="L37" s="2">
        <v>1</v>
      </c>
      <c r="M37" s="24">
        <v>164000</v>
      </c>
      <c r="N37" s="2">
        <v>3</v>
      </c>
      <c r="O37" s="24">
        <v>7440000</v>
      </c>
      <c r="P37" s="2"/>
      <c r="Q37" s="24"/>
      <c r="R37" s="28">
        <f t="shared" si="5"/>
        <v>4</v>
      </c>
      <c r="S37" s="29">
        <f t="shared" si="6"/>
        <v>17459000</v>
      </c>
      <c r="T37" s="6">
        <f t="shared" si="7"/>
        <v>6</v>
      </c>
      <c r="U37" s="30">
        <f t="shared" si="8"/>
        <v>27604000</v>
      </c>
      <c r="V37" s="37">
        <f t="shared" si="9"/>
        <v>0.5810756629818432</v>
      </c>
    </row>
    <row r="38" spans="1:22" ht="10.5">
      <c r="A38" s="21" t="s">
        <v>49</v>
      </c>
      <c r="B38" s="9">
        <v>2</v>
      </c>
      <c r="C38" s="23"/>
      <c r="D38" s="9"/>
      <c r="E38" s="23"/>
      <c r="F38" s="4">
        <v>1</v>
      </c>
      <c r="G38" s="7">
        <v>5000000</v>
      </c>
      <c r="H38" s="9"/>
      <c r="I38" s="23"/>
      <c r="J38" s="2">
        <v>3</v>
      </c>
      <c r="K38" s="24">
        <v>5675000</v>
      </c>
      <c r="L38" s="2">
        <v>2</v>
      </c>
      <c r="M38" s="24">
        <v>1200000</v>
      </c>
      <c r="N38" s="2"/>
      <c r="O38" s="24"/>
      <c r="P38" s="2">
        <v>3</v>
      </c>
      <c r="Q38" s="24">
        <v>13840000</v>
      </c>
      <c r="R38" s="28">
        <f t="shared" si="5"/>
        <v>3</v>
      </c>
      <c r="S38" s="29">
        <f t="shared" si="6"/>
        <v>5000000</v>
      </c>
      <c r="T38" s="6">
        <f t="shared" si="7"/>
        <v>8</v>
      </c>
      <c r="U38" s="30">
        <f t="shared" si="8"/>
        <v>20715000</v>
      </c>
      <c r="V38" s="37">
        <f t="shared" si="9"/>
        <v>3.143</v>
      </c>
    </row>
    <row r="39" spans="1:22" ht="10.5">
      <c r="A39" s="21" t="s">
        <v>27</v>
      </c>
      <c r="B39" s="9">
        <v>4</v>
      </c>
      <c r="C39" s="23">
        <v>9041200</v>
      </c>
      <c r="D39" s="9">
        <v>5</v>
      </c>
      <c r="E39" s="23">
        <v>850000</v>
      </c>
      <c r="F39" s="4">
        <v>3</v>
      </c>
      <c r="G39" s="7">
        <v>1246000</v>
      </c>
      <c r="H39" s="9">
        <v>3</v>
      </c>
      <c r="I39" s="23">
        <v>225000</v>
      </c>
      <c r="J39" s="2">
        <v>2</v>
      </c>
      <c r="K39" s="24">
        <v>17141000</v>
      </c>
      <c r="L39" s="2">
        <v>1</v>
      </c>
      <c r="M39" s="24">
        <v>810000</v>
      </c>
      <c r="N39" s="2"/>
      <c r="O39" s="24"/>
      <c r="P39" s="2"/>
      <c r="Q39" s="24"/>
      <c r="R39" s="28">
        <f t="shared" si="5"/>
        <v>15</v>
      </c>
      <c r="S39" s="29">
        <f t="shared" si="6"/>
        <v>11362200</v>
      </c>
      <c r="T39" s="6">
        <f t="shared" si="7"/>
        <v>3</v>
      </c>
      <c r="U39" s="30">
        <f t="shared" si="8"/>
        <v>17951000</v>
      </c>
      <c r="V39" s="37">
        <f t="shared" si="9"/>
        <v>0.5798876978050026</v>
      </c>
    </row>
    <row r="40" spans="1:22" ht="10.5">
      <c r="A40" s="21" t="s">
        <v>26</v>
      </c>
      <c r="B40" s="9">
        <v>1</v>
      </c>
      <c r="C40" s="23">
        <v>5100000</v>
      </c>
      <c r="D40" s="9"/>
      <c r="E40" s="23"/>
      <c r="F40" s="4">
        <v>1</v>
      </c>
      <c r="G40" s="7">
        <v>5000000</v>
      </c>
      <c r="H40" s="9">
        <v>4</v>
      </c>
      <c r="I40" s="23">
        <v>1950000</v>
      </c>
      <c r="J40" s="2">
        <v>3</v>
      </c>
      <c r="K40" s="24">
        <v>1200000</v>
      </c>
      <c r="L40" s="2">
        <v>4</v>
      </c>
      <c r="M40" s="24">
        <v>1774900</v>
      </c>
      <c r="N40" s="2">
        <v>4</v>
      </c>
      <c r="O40" s="24">
        <v>12605000</v>
      </c>
      <c r="P40" s="2">
        <v>4</v>
      </c>
      <c r="Q40" s="24">
        <v>1150000</v>
      </c>
      <c r="R40" s="28">
        <f t="shared" si="5"/>
        <v>6</v>
      </c>
      <c r="S40" s="29">
        <f t="shared" si="6"/>
        <v>12050000</v>
      </c>
      <c r="T40" s="6">
        <f t="shared" si="7"/>
        <v>15</v>
      </c>
      <c r="U40" s="30">
        <f t="shared" si="8"/>
        <v>16729900</v>
      </c>
      <c r="V40" s="37">
        <f t="shared" si="9"/>
        <v>0.3883734439834025</v>
      </c>
    </row>
    <row r="41" spans="1:22" ht="10.5">
      <c r="A41" s="21" t="s">
        <v>45</v>
      </c>
      <c r="B41" s="9">
        <v>2</v>
      </c>
      <c r="C41" s="23">
        <v>1006000</v>
      </c>
      <c r="D41" s="9">
        <v>1</v>
      </c>
      <c r="E41" s="23">
        <v>3500000</v>
      </c>
      <c r="F41" s="4"/>
      <c r="G41" s="7"/>
      <c r="H41" s="9"/>
      <c r="I41" s="23"/>
      <c r="J41" s="2">
        <v>2</v>
      </c>
      <c r="K41" s="24">
        <v>3000000</v>
      </c>
      <c r="L41" s="2">
        <v>1</v>
      </c>
      <c r="M41" s="24">
        <v>10000000</v>
      </c>
      <c r="N41" s="2"/>
      <c r="O41" s="24"/>
      <c r="P41" s="2"/>
      <c r="Q41" s="24"/>
      <c r="R41" s="28">
        <f t="shared" si="5"/>
        <v>3</v>
      </c>
      <c r="S41" s="29">
        <f t="shared" si="6"/>
        <v>4506000</v>
      </c>
      <c r="T41" s="6">
        <f t="shared" si="7"/>
        <v>3</v>
      </c>
      <c r="U41" s="30">
        <f t="shared" si="8"/>
        <v>13000000</v>
      </c>
      <c r="V41" s="37">
        <f t="shared" si="9"/>
        <v>1.8850421660008878</v>
      </c>
    </row>
    <row r="42" spans="1:22" ht="10.5">
      <c r="A42" s="21" t="s">
        <v>41</v>
      </c>
      <c r="B42" s="9">
        <v>4</v>
      </c>
      <c r="C42" s="23">
        <v>2326000</v>
      </c>
      <c r="D42" s="9">
        <v>5</v>
      </c>
      <c r="E42" s="23">
        <v>481000</v>
      </c>
      <c r="F42" s="4"/>
      <c r="G42" s="7"/>
      <c r="H42" s="9">
        <v>3</v>
      </c>
      <c r="I42" s="23">
        <v>2392000</v>
      </c>
      <c r="J42" s="2">
        <v>2</v>
      </c>
      <c r="K42" s="24">
        <v>3999900</v>
      </c>
      <c r="L42" s="2">
        <v>3</v>
      </c>
      <c r="M42" s="24">
        <v>3310100</v>
      </c>
      <c r="N42" s="2">
        <v>5</v>
      </c>
      <c r="O42" s="24">
        <v>4291000</v>
      </c>
      <c r="P42" s="2">
        <v>1</v>
      </c>
      <c r="Q42" s="24">
        <v>800000</v>
      </c>
      <c r="R42" s="28">
        <f t="shared" si="5"/>
        <v>12</v>
      </c>
      <c r="S42" s="29">
        <f t="shared" si="6"/>
        <v>5199000</v>
      </c>
      <c r="T42" s="6">
        <f t="shared" si="7"/>
        <v>11</v>
      </c>
      <c r="U42" s="30">
        <f t="shared" si="8"/>
        <v>12401000</v>
      </c>
      <c r="V42" s="37">
        <f t="shared" si="9"/>
        <v>1.3852663973841124</v>
      </c>
    </row>
    <row r="43" spans="1:22" ht="10.5">
      <c r="A43" s="21" t="s">
        <v>38</v>
      </c>
      <c r="B43" s="9"/>
      <c r="C43" s="23"/>
      <c r="D43" s="9"/>
      <c r="E43" s="23"/>
      <c r="F43" s="4"/>
      <c r="G43" s="7"/>
      <c r="H43" s="9"/>
      <c r="I43" s="23"/>
      <c r="J43" s="2"/>
      <c r="K43" s="24"/>
      <c r="L43" s="2"/>
      <c r="M43" s="24"/>
      <c r="N43" s="2">
        <v>1</v>
      </c>
      <c r="O43" s="24">
        <v>9000000</v>
      </c>
      <c r="P43" s="2">
        <v>2</v>
      </c>
      <c r="Q43" s="24">
        <v>2500000</v>
      </c>
      <c r="R43" s="28">
        <f t="shared" si="5"/>
        <v>0</v>
      </c>
      <c r="S43" s="29">
        <f t="shared" si="6"/>
        <v>0</v>
      </c>
      <c r="T43" s="6">
        <f t="shared" si="7"/>
        <v>3</v>
      </c>
      <c r="U43" s="30">
        <f t="shared" si="8"/>
        <v>11500000</v>
      </c>
      <c r="V43" s="37" t="e">
        <f t="shared" si="9"/>
        <v>#DIV/0!</v>
      </c>
    </row>
    <row r="44" spans="1:22" ht="10.5">
      <c r="A44" s="21" t="s">
        <v>20</v>
      </c>
      <c r="B44" s="9">
        <v>2</v>
      </c>
      <c r="C44" s="23">
        <v>7093000</v>
      </c>
      <c r="D44" s="9"/>
      <c r="E44" s="23"/>
      <c r="F44" s="4"/>
      <c r="G44" s="7"/>
      <c r="H44" s="9">
        <v>1</v>
      </c>
      <c r="I44" s="23">
        <v>271000</v>
      </c>
      <c r="J44" s="2">
        <v>2</v>
      </c>
      <c r="K44" s="24">
        <v>4200000</v>
      </c>
      <c r="L44" s="2">
        <v>1</v>
      </c>
      <c r="M44" s="24">
        <v>2000000</v>
      </c>
      <c r="N44" s="2">
        <v>2</v>
      </c>
      <c r="O44" s="24">
        <v>5299900</v>
      </c>
      <c r="P44" s="2"/>
      <c r="Q44" s="24"/>
      <c r="R44" s="28">
        <f t="shared" si="5"/>
        <v>3</v>
      </c>
      <c r="S44" s="29">
        <f t="shared" si="6"/>
        <v>7364000</v>
      </c>
      <c r="T44" s="6">
        <f t="shared" si="7"/>
        <v>5</v>
      </c>
      <c r="U44" s="30">
        <f t="shared" si="8"/>
        <v>11499900</v>
      </c>
      <c r="V44" s="37">
        <f t="shared" si="9"/>
        <v>0.5616376969038566</v>
      </c>
    </row>
    <row r="45" spans="1:22" ht="10.5">
      <c r="A45" s="21" t="s">
        <v>59</v>
      </c>
      <c r="B45" s="9"/>
      <c r="C45" s="23"/>
      <c r="D45" s="9"/>
      <c r="E45" s="23"/>
      <c r="F45" s="4"/>
      <c r="G45" s="7"/>
      <c r="H45" s="9"/>
      <c r="I45" s="23"/>
      <c r="J45" s="2">
        <v>1</v>
      </c>
      <c r="K45" s="24">
        <v>10000000</v>
      </c>
      <c r="L45" s="2"/>
      <c r="M45" s="24"/>
      <c r="N45" s="2"/>
      <c r="O45" s="24"/>
      <c r="P45" s="2"/>
      <c r="Q45" s="24"/>
      <c r="R45" s="28">
        <f t="shared" si="5"/>
        <v>0</v>
      </c>
      <c r="S45" s="29">
        <f t="shared" si="6"/>
        <v>0</v>
      </c>
      <c r="T45" s="6">
        <f t="shared" si="7"/>
        <v>1</v>
      </c>
      <c r="U45" s="30">
        <f t="shared" si="8"/>
        <v>10000000</v>
      </c>
      <c r="V45" s="37" t="e">
        <f t="shared" si="9"/>
        <v>#DIV/0!</v>
      </c>
    </row>
    <row r="46" spans="1:22" ht="10.5">
      <c r="A46" s="21" t="s">
        <v>22</v>
      </c>
      <c r="B46" s="9"/>
      <c r="C46" s="23"/>
      <c r="D46" s="9">
        <v>2</v>
      </c>
      <c r="E46" s="23">
        <v>275000</v>
      </c>
      <c r="F46" s="4">
        <v>2</v>
      </c>
      <c r="G46" s="7">
        <v>7406000</v>
      </c>
      <c r="H46" s="9">
        <v>1</v>
      </c>
      <c r="I46" s="23">
        <v>7000000</v>
      </c>
      <c r="J46" s="2">
        <v>1</v>
      </c>
      <c r="K46" s="24">
        <v>125000</v>
      </c>
      <c r="L46" s="2"/>
      <c r="M46" s="24"/>
      <c r="N46" s="2">
        <v>1</v>
      </c>
      <c r="O46" s="24">
        <v>75000</v>
      </c>
      <c r="P46" s="2">
        <v>2</v>
      </c>
      <c r="Q46" s="24">
        <v>7550000</v>
      </c>
      <c r="R46" s="28">
        <f t="shared" si="5"/>
        <v>5</v>
      </c>
      <c r="S46" s="29">
        <f t="shared" si="6"/>
        <v>14681000</v>
      </c>
      <c r="T46" s="6">
        <f t="shared" si="7"/>
        <v>4</v>
      </c>
      <c r="U46" s="30">
        <f t="shared" si="8"/>
        <v>7750000</v>
      </c>
      <c r="V46" s="37">
        <f t="shared" si="9"/>
        <v>-0.47210680471357536</v>
      </c>
    </row>
    <row r="47" spans="1:22" ht="10.5">
      <c r="A47" s="21" t="s">
        <v>11</v>
      </c>
      <c r="B47" s="9"/>
      <c r="C47" s="23"/>
      <c r="D47" s="9"/>
      <c r="E47" s="23"/>
      <c r="F47" s="4"/>
      <c r="G47" s="7"/>
      <c r="H47" s="9"/>
      <c r="I47" s="23"/>
      <c r="J47" s="2"/>
      <c r="K47" s="24"/>
      <c r="L47" s="2"/>
      <c r="M47" s="24"/>
      <c r="N47" s="2"/>
      <c r="O47" s="24"/>
      <c r="P47" s="2">
        <v>1</v>
      </c>
      <c r="Q47" s="24">
        <v>5000100</v>
      </c>
      <c r="R47" s="28">
        <f t="shared" si="5"/>
        <v>0</v>
      </c>
      <c r="S47" s="29">
        <f t="shared" si="6"/>
        <v>0</v>
      </c>
      <c r="T47" s="6">
        <f t="shared" si="7"/>
        <v>1</v>
      </c>
      <c r="U47" s="30">
        <f t="shared" si="8"/>
        <v>5000100</v>
      </c>
      <c r="V47" s="37" t="e">
        <f t="shared" si="9"/>
        <v>#DIV/0!</v>
      </c>
    </row>
    <row r="48" spans="1:22" ht="10.5">
      <c r="A48" s="21" t="s">
        <v>58</v>
      </c>
      <c r="B48" s="9"/>
      <c r="C48" s="23"/>
      <c r="D48" s="9"/>
      <c r="E48" s="23"/>
      <c r="F48" s="4"/>
      <c r="G48" s="7"/>
      <c r="H48" s="9">
        <v>1</v>
      </c>
      <c r="I48" s="23">
        <v>3000000</v>
      </c>
      <c r="J48" s="2"/>
      <c r="K48" s="24"/>
      <c r="L48" s="2">
        <v>1</v>
      </c>
      <c r="M48" s="24">
        <v>485000</v>
      </c>
      <c r="N48" s="2">
        <v>1</v>
      </c>
      <c r="O48" s="24">
        <v>265000</v>
      </c>
      <c r="P48" s="2">
        <v>2</v>
      </c>
      <c r="Q48" s="24">
        <v>3000000</v>
      </c>
      <c r="R48" s="28">
        <f t="shared" si="5"/>
        <v>1</v>
      </c>
      <c r="S48" s="29">
        <f t="shared" si="6"/>
        <v>3000000</v>
      </c>
      <c r="T48" s="6">
        <f t="shared" si="7"/>
        <v>4</v>
      </c>
      <c r="U48" s="30">
        <f t="shared" si="8"/>
        <v>3750000</v>
      </c>
      <c r="V48" s="37">
        <f t="shared" si="9"/>
        <v>0.25</v>
      </c>
    </row>
    <row r="49" spans="1:22" ht="10.5">
      <c r="A49" s="21" t="s">
        <v>30</v>
      </c>
      <c r="B49" s="9">
        <v>2</v>
      </c>
      <c r="C49" s="23">
        <v>4902000</v>
      </c>
      <c r="D49" s="9">
        <v>1</v>
      </c>
      <c r="E49" s="23">
        <v>1913800</v>
      </c>
      <c r="F49" s="4">
        <v>1</v>
      </c>
      <c r="G49" s="7">
        <v>150000</v>
      </c>
      <c r="H49" s="9">
        <v>1</v>
      </c>
      <c r="I49" s="23">
        <v>1200000</v>
      </c>
      <c r="J49" s="2"/>
      <c r="K49" s="24"/>
      <c r="L49" s="2">
        <v>2</v>
      </c>
      <c r="M49" s="24">
        <v>959000</v>
      </c>
      <c r="N49" s="2">
        <v>1</v>
      </c>
      <c r="O49" s="24">
        <v>692500</v>
      </c>
      <c r="P49" s="2">
        <v>2</v>
      </c>
      <c r="Q49" s="24">
        <v>527000</v>
      </c>
      <c r="R49" s="28">
        <f t="shared" si="5"/>
        <v>5</v>
      </c>
      <c r="S49" s="29">
        <f t="shared" si="6"/>
        <v>8165800</v>
      </c>
      <c r="T49" s="6">
        <f t="shared" si="7"/>
        <v>5</v>
      </c>
      <c r="U49" s="30">
        <f t="shared" si="8"/>
        <v>2178500</v>
      </c>
      <c r="V49" s="37">
        <f t="shared" si="9"/>
        <v>-0.7332165862499694</v>
      </c>
    </row>
    <row r="50" spans="1:22" ht="10.5">
      <c r="A50" s="21" t="s">
        <v>35</v>
      </c>
      <c r="B50" s="9"/>
      <c r="C50" s="23"/>
      <c r="D50" s="9"/>
      <c r="E50" s="23"/>
      <c r="F50" s="4">
        <v>1</v>
      </c>
      <c r="G50" s="7">
        <v>14530000</v>
      </c>
      <c r="H50" s="9"/>
      <c r="I50" s="23"/>
      <c r="J50" s="2">
        <v>1</v>
      </c>
      <c r="K50" s="24">
        <v>1500000</v>
      </c>
      <c r="L50" s="2">
        <v>1</v>
      </c>
      <c r="M50" s="24">
        <v>410000</v>
      </c>
      <c r="N50" s="2"/>
      <c r="O50" s="24"/>
      <c r="P50" s="2"/>
      <c r="Q50" s="24"/>
      <c r="R50" s="28">
        <f t="shared" si="5"/>
        <v>1</v>
      </c>
      <c r="S50" s="29">
        <f t="shared" si="6"/>
        <v>14530000</v>
      </c>
      <c r="T50" s="6">
        <f t="shared" si="7"/>
        <v>2</v>
      </c>
      <c r="U50" s="30">
        <f t="shared" si="8"/>
        <v>1910000</v>
      </c>
      <c r="V50" s="37">
        <f t="shared" si="9"/>
        <v>-0.868547832071576</v>
      </c>
    </row>
    <row r="51" spans="1:22" ht="10.5">
      <c r="A51" s="21" t="s">
        <v>10</v>
      </c>
      <c r="B51" s="9">
        <v>2</v>
      </c>
      <c r="C51" s="23">
        <v>72000</v>
      </c>
      <c r="D51" s="9">
        <v>4</v>
      </c>
      <c r="E51" s="23">
        <v>40605000</v>
      </c>
      <c r="F51" s="4"/>
      <c r="G51" s="7"/>
      <c r="H51" s="9">
        <v>3</v>
      </c>
      <c r="I51" s="23">
        <v>2500000</v>
      </c>
      <c r="J51" s="2"/>
      <c r="K51" s="24"/>
      <c r="L51" s="2">
        <v>1</v>
      </c>
      <c r="M51" s="24">
        <v>0</v>
      </c>
      <c r="N51" s="2"/>
      <c r="O51" s="24"/>
      <c r="P51" s="2">
        <v>1</v>
      </c>
      <c r="Q51" s="24">
        <v>600000</v>
      </c>
      <c r="R51" s="28">
        <f t="shared" si="5"/>
        <v>9</v>
      </c>
      <c r="S51" s="29">
        <f t="shared" si="6"/>
        <v>43177000</v>
      </c>
      <c r="T51" s="6">
        <f t="shared" si="7"/>
        <v>2</v>
      </c>
      <c r="U51" s="30">
        <f t="shared" si="8"/>
        <v>600000</v>
      </c>
      <c r="V51" s="37">
        <f t="shared" si="9"/>
        <v>-0.986103712624777</v>
      </c>
    </row>
    <row r="52" spans="1:22" ht="10.5">
      <c r="A52" s="21" t="s">
        <v>9</v>
      </c>
      <c r="B52" s="9"/>
      <c r="C52" s="8"/>
      <c r="D52" s="9"/>
      <c r="E52" s="23"/>
      <c r="F52" s="4"/>
      <c r="G52" s="7"/>
      <c r="H52" s="9"/>
      <c r="I52" s="23"/>
      <c r="J52" s="2"/>
      <c r="K52" s="24"/>
      <c r="L52" s="2"/>
      <c r="M52" s="24"/>
      <c r="N52" s="2"/>
      <c r="O52" s="24"/>
      <c r="P52" s="2"/>
      <c r="Q52" s="24"/>
      <c r="R52" s="28">
        <f t="shared" si="5"/>
        <v>0</v>
      </c>
      <c r="S52" s="29">
        <f t="shared" si="6"/>
        <v>0</v>
      </c>
      <c r="T52" s="6">
        <f t="shared" si="7"/>
        <v>0</v>
      </c>
      <c r="U52" s="30">
        <f t="shared" si="8"/>
        <v>0</v>
      </c>
      <c r="V52" s="37" t="e">
        <f t="shared" si="9"/>
        <v>#DIV/0!</v>
      </c>
    </row>
    <row r="53" spans="1:22" ht="10.5">
      <c r="A53" s="21" t="s">
        <v>34</v>
      </c>
      <c r="B53" s="9"/>
      <c r="C53" s="23"/>
      <c r="D53" s="9"/>
      <c r="E53" s="23"/>
      <c r="F53" s="4"/>
      <c r="G53" s="7"/>
      <c r="H53" s="9">
        <v>2</v>
      </c>
      <c r="I53" s="23"/>
      <c r="J53" s="2"/>
      <c r="K53" s="24"/>
      <c r="L53" s="2"/>
      <c r="M53" s="24"/>
      <c r="N53" s="2"/>
      <c r="O53" s="24"/>
      <c r="P53" s="2"/>
      <c r="Q53" s="24"/>
      <c r="R53" s="28">
        <f t="shared" si="5"/>
        <v>2</v>
      </c>
      <c r="S53" s="29">
        <f t="shared" si="6"/>
        <v>0</v>
      </c>
      <c r="T53" s="6">
        <f t="shared" si="7"/>
        <v>0</v>
      </c>
      <c r="U53" s="30">
        <f t="shared" si="8"/>
        <v>0</v>
      </c>
      <c r="V53" s="37" t="e">
        <f t="shared" si="9"/>
        <v>#DIV/0!</v>
      </c>
    </row>
    <row r="54" spans="1:22" ht="10.5">
      <c r="A54" s="21" t="s">
        <v>37</v>
      </c>
      <c r="B54" s="9"/>
      <c r="C54" s="23"/>
      <c r="D54" s="9">
        <v>1</v>
      </c>
      <c r="E54" s="23">
        <v>200000</v>
      </c>
      <c r="F54" s="4">
        <v>1</v>
      </c>
      <c r="G54" s="7">
        <v>2000000</v>
      </c>
      <c r="H54" s="9">
        <v>1</v>
      </c>
      <c r="I54" s="23">
        <v>6586000</v>
      </c>
      <c r="J54" s="2"/>
      <c r="K54" s="24"/>
      <c r="L54" s="2"/>
      <c r="M54" s="24"/>
      <c r="N54" s="2"/>
      <c r="O54" s="24"/>
      <c r="P54" s="2"/>
      <c r="Q54" s="24"/>
      <c r="R54" s="28">
        <f t="shared" si="5"/>
        <v>3</v>
      </c>
      <c r="S54" s="29">
        <f t="shared" si="6"/>
        <v>8786000</v>
      </c>
      <c r="T54" s="6">
        <f t="shared" si="7"/>
        <v>0</v>
      </c>
      <c r="U54" s="30">
        <f t="shared" si="8"/>
        <v>0</v>
      </c>
      <c r="V54" s="37">
        <f t="shared" si="9"/>
        <v>-1</v>
      </c>
    </row>
    <row r="55" spans="1:22" ht="10.5">
      <c r="A55" s="21" t="s">
        <v>50</v>
      </c>
      <c r="B55" s="9">
        <v>1</v>
      </c>
      <c r="C55" s="23">
        <v>50000</v>
      </c>
      <c r="D55" s="9"/>
      <c r="E55" s="23"/>
      <c r="F55" s="4"/>
      <c r="G55" s="7"/>
      <c r="H55" s="9">
        <v>2</v>
      </c>
      <c r="I55" s="23">
        <v>750000</v>
      </c>
      <c r="J55" s="2"/>
      <c r="K55" s="24"/>
      <c r="L55" s="2"/>
      <c r="M55" s="24"/>
      <c r="N55" s="2"/>
      <c r="O55" s="24"/>
      <c r="P55" s="2"/>
      <c r="Q55" s="24"/>
      <c r="R55" s="28">
        <f t="shared" si="5"/>
        <v>3</v>
      </c>
      <c r="S55" s="29">
        <f t="shared" si="6"/>
        <v>800000</v>
      </c>
      <c r="T55" s="6">
        <f t="shared" si="7"/>
        <v>0</v>
      </c>
      <c r="U55" s="30">
        <f t="shared" si="8"/>
        <v>0</v>
      </c>
      <c r="V55" s="37">
        <f t="shared" si="9"/>
        <v>-1</v>
      </c>
    </row>
    <row r="56" spans="1:22" ht="12" thickBot="1">
      <c r="A56" s="38" t="s">
        <v>63</v>
      </c>
      <c r="B56" s="39"/>
      <c r="C56" s="41"/>
      <c r="D56" s="39">
        <v>3</v>
      </c>
      <c r="E56" s="41">
        <v>1875000</v>
      </c>
      <c r="F56" s="43">
        <v>1</v>
      </c>
      <c r="G56" s="45">
        <v>1000000</v>
      </c>
      <c r="H56" s="39">
        <v>2</v>
      </c>
      <c r="I56" s="41">
        <v>1000000</v>
      </c>
      <c r="J56" s="47"/>
      <c r="K56" s="48"/>
      <c r="L56" s="47"/>
      <c r="M56" s="48"/>
      <c r="N56" s="47"/>
      <c r="O56" s="48"/>
      <c r="P56" s="47">
        <v>1</v>
      </c>
      <c r="Q56" s="48">
        <v>0</v>
      </c>
      <c r="R56" s="28">
        <f t="shared" si="5"/>
        <v>6</v>
      </c>
      <c r="S56" s="29">
        <f t="shared" si="6"/>
        <v>3875000</v>
      </c>
      <c r="T56" s="6">
        <f t="shared" si="7"/>
        <v>1</v>
      </c>
      <c r="U56" s="30">
        <f t="shared" si="8"/>
        <v>0</v>
      </c>
      <c r="V56" s="37">
        <f t="shared" si="9"/>
        <v>-1</v>
      </c>
    </row>
  </sheetData>
  <sheetProtection/>
  <mergeCells count="10">
    <mergeCell ref="B1:C2"/>
    <mergeCell ref="D1:E2"/>
    <mergeCell ref="F1:G2"/>
    <mergeCell ref="H1:I2"/>
    <mergeCell ref="N1:O2"/>
    <mergeCell ref="P1:Q2"/>
    <mergeCell ref="R1:S2"/>
    <mergeCell ref="T1:U2"/>
    <mergeCell ref="J1:K2"/>
    <mergeCell ref="L1:M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2012-04-13T17:27:52Z</dcterms:modified>
  <cp:category/>
  <cp:version/>
  <cp:contentType/>
  <cp:contentStatus/>
</cp:coreProperties>
</file>